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ПОСТАНОВЛЕНИЯ\2025-П\Март-П\205-П\Охрана окружающей среды\"/>
    </mc:Choice>
  </mc:AlternateContent>
  <xr:revisionPtr revIDLastSave="0" documentId="13_ncr:1_{93208B81-1ABD-48FE-AEAB-25F5726D74C0}" xr6:coauthVersionLast="40" xr6:coauthVersionMax="40" xr10:uidLastSave="{00000000-0000-0000-0000-000000000000}"/>
  <bookViews>
    <workbookView xWindow="480" yWindow="435" windowWidth="19815" windowHeight="765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20" i="1" l="1"/>
  <c r="K24" i="1"/>
  <c r="K26" i="1"/>
  <c r="E25" i="1"/>
  <c r="K25" i="1" s="1"/>
  <c r="F14" i="1"/>
  <c r="G14" i="1"/>
  <c r="H14" i="1"/>
  <c r="I14" i="1"/>
  <c r="J14" i="1"/>
  <c r="E14" i="1"/>
  <c r="K17" i="1"/>
  <c r="K18" i="1"/>
  <c r="E13" i="1" l="1"/>
  <c r="F20" i="1"/>
  <c r="F13" i="1" s="1"/>
  <c r="G20" i="1"/>
  <c r="G13" i="1" s="1"/>
  <c r="H20" i="1"/>
  <c r="H13" i="1" s="1"/>
  <c r="I20" i="1"/>
  <c r="I13" i="1" s="1"/>
  <c r="J20" i="1"/>
  <c r="J13" i="1" s="1"/>
  <c r="K16" i="1" l="1"/>
  <c r="K15" i="1"/>
  <c r="K19" i="1"/>
  <c r="K21" i="1"/>
  <c r="K22" i="1"/>
  <c r="K23" i="1"/>
  <c r="K14" i="1" l="1"/>
  <c r="K20" i="1"/>
  <c r="K13" i="1" l="1"/>
</calcChain>
</file>

<file path=xl/sharedStrings.xml><?xml version="1.0" encoding="utf-8"?>
<sst xmlns="http://schemas.openxmlformats.org/spreadsheetml/2006/main" count="59" uniqueCount="44">
  <si>
    <t>№ п/п</t>
  </si>
  <si>
    <t>итого</t>
  </si>
  <si>
    <t>Мероприятие</t>
  </si>
  <si>
    <t>к подпрограмме</t>
  </si>
  <si>
    <t>Статус</t>
  </si>
  <si>
    <t>Подпрограмма</t>
  </si>
  <si>
    <t>"Охрана окружающей среды в Белохолуницком районе"</t>
  </si>
  <si>
    <t>Приложение № 2</t>
  </si>
  <si>
    <t>Создание мест (площадок) накопления твердых коммунальных отходов</t>
  </si>
  <si>
    <t>Расходы (факт, прогноз), тыс. рублей</t>
  </si>
  <si>
    <t>Расходы на реализацию подпрограммы  за счет средств местного бюджета</t>
  </si>
  <si>
    <t xml:space="preserve">Наименование подпрограммы, </t>
  </si>
  <si>
    <t>мероприятия</t>
  </si>
  <si>
    <t>Главный распорядитель бюджетных средств</t>
  </si>
  <si>
    <t>администрация Белохолуницкого               муниципального района</t>
  </si>
  <si>
    <t>администрация Белохолуницкого                 муниципального района</t>
  </si>
  <si>
    <t>администрация Белохолуницкого                  муниципального района</t>
  </si>
  <si>
    <t>администрация Белохолуницкого                муниципального района</t>
  </si>
  <si>
    <t>Выплата гражданам вознаграждения за добытых волков на территории Белохолуницкого района</t>
  </si>
  <si>
    <t>Всехсвятское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</si>
  <si>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</si>
  <si>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Быдановское сельское поселение</t>
  </si>
  <si>
    <t>Дубровское сельское поселение</t>
  </si>
  <si>
    <t>2029                   прогноз</t>
  </si>
  <si>
    <t>2030                  прогноз</t>
  </si>
  <si>
    <t>2028                         прогноз</t>
  </si>
  <si>
    <t>2027                     прогноз</t>
  </si>
  <si>
    <t>2026                 прогноз</t>
  </si>
  <si>
    <t>2025                прогноз</t>
  </si>
  <si>
    <t>1.1</t>
  </si>
  <si>
    <t>3.1</t>
  </si>
  <si>
    <t>3.2</t>
  </si>
  <si>
    <t>3.3</t>
  </si>
  <si>
    <t>1.2</t>
  </si>
  <si>
    <t>Разработка проектной документации                         по созданию мест (площадок) накопления твердых коммунальных отходов</t>
  </si>
  <si>
    <t>Поломское сельское поселение</t>
  </si>
  <si>
    <t>1.3</t>
  </si>
  <si>
    <t>1.4</t>
  </si>
  <si>
    <t>Приобретение контейнеров для сбора твердых коммунальных отходов</t>
  </si>
  <si>
    <t>Транспорные услуги</t>
  </si>
  <si>
    <t>Межбюджетные трансферты на обеспечение софинансирования субсидий, получаемых из других бюджетов (ликвидация свалок)</t>
  </si>
  <si>
    <t>4.1</t>
  </si>
  <si>
    <t>3.4</t>
  </si>
  <si>
    <t>Гуренское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</si>
</sst>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9" tint="-0.24997711111789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9" tint="-0.24997711111789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9" fillId="0" borderId="0" xfId="0" applyFont="1" applyFill="1"/>
    <xf numFmtId="0" fontId="8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0" fillId="0" borderId="1" xfId="0" applyFill="1" applyBorder="1"/>
    <xf numFmtId="0" fontId="6" fillId="0" borderId="1" xfId="0" applyFont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/>
    <xf numFmtId="2" fontId="7" fillId="0" borderId="1" xfId="0" applyNumberFormat="1" applyFont="1" applyFill="1" applyBorder="1"/>
    <xf numFmtId="0" fontId="5" fillId="0" borderId="1" xfId="0" applyFont="1" applyFill="1" applyBorder="1"/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justify" vertical="top" wrapText="1"/>
    </xf>
    <xf numFmtId="0" fontId="0" fillId="0" borderId="4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view="pageLayout" topLeftCell="A22" zoomScaleNormal="100" workbookViewId="0">
      <selection activeCell="D14" sqref="D14"/>
    </sheetView>
  </sheetViews>
  <sheetFormatPr defaultRowHeight="15" x14ac:dyDescent="0.25"/>
  <cols>
    <col min="1" max="1" width="6.7109375" style="1" bestFit="1" customWidth="1"/>
    <col min="2" max="2" width="14.140625" style="1" customWidth="1"/>
    <col min="3" max="3" width="26.85546875" style="1" customWidth="1"/>
    <col min="4" max="4" width="22.5703125" style="1" customWidth="1"/>
    <col min="5" max="5" width="12.140625" style="2" customWidth="1"/>
    <col min="6" max="6" width="11.7109375" style="2" customWidth="1"/>
    <col min="7" max="7" width="13.85546875" style="2" customWidth="1"/>
    <col min="8" max="8" width="16" style="2" customWidth="1"/>
    <col min="9" max="9" width="15" style="2" customWidth="1"/>
    <col min="10" max="10" width="11.85546875" style="2" customWidth="1"/>
    <col min="11" max="11" width="13.7109375" style="1" customWidth="1"/>
  </cols>
  <sheetData>
    <row r="1" spans="1:11" ht="18.75" x14ac:dyDescent="0.3">
      <c r="J1" s="7" t="s">
        <v>7</v>
      </c>
      <c r="K1" s="7"/>
    </row>
    <row r="3" spans="1:11" ht="18.75" x14ac:dyDescent="0.3">
      <c r="I3" s="7" t="s">
        <v>7</v>
      </c>
      <c r="J3" s="7"/>
      <c r="K3" s="7"/>
    </row>
    <row r="4" spans="1:11" ht="18.75" x14ac:dyDescent="0.3">
      <c r="I4" s="6"/>
      <c r="J4" s="7" t="s">
        <v>3</v>
      </c>
      <c r="K4" s="7"/>
    </row>
    <row r="5" spans="1:11" ht="15.75" x14ac:dyDescent="0.25">
      <c r="A5" s="3"/>
      <c r="B5" s="3"/>
      <c r="C5" s="3"/>
      <c r="D5" s="3"/>
      <c r="E5" s="8"/>
      <c r="F5" s="8"/>
      <c r="G5" s="8"/>
      <c r="H5" s="8"/>
      <c r="I5" s="8"/>
      <c r="J5" s="8"/>
      <c r="K5" s="8"/>
    </row>
    <row r="6" spans="1:11" ht="15.75" customHeight="1" x14ac:dyDescent="0.25">
      <c r="A6" s="3"/>
      <c r="B6" s="3"/>
      <c r="C6" s="3"/>
      <c r="D6" s="3"/>
      <c r="E6" s="5"/>
      <c r="F6" s="5"/>
      <c r="G6" s="4"/>
      <c r="H6" s="4"/>
      <c r="I6" s="4"/>
      <c r="J6" s="4"/>
      <c r="K6" s="4"/>
    </row>
    <row r="7" spans="1:11" ht="1.5" customHeight="1" x14ac:dyDescent="0.25">
      <c r="A7" s="3"/>
      <c r="B7" s="3"/>
      <c r="C7" s="3"/>
      <c r="D7" s="3"/>
      <c r="E7" s="8"/>
      <c r="F7" s="8"/>
      <c r="G7" s="8"/>
      <c r="H7" s="8"/>
      <c r="I7" s="8"/>
      <c r="J7" s="8"/>
      <c r="K7" s="8"/>
    </row>
    <row r="8" spans="1:11" ht="30.75" customHeight="1" x14ac:dyDescent="0.3">
      <c r="A8" s="9" t="s">
        <v>10</v>
      </c>
      <c r="B8" s="9"/>
      <c r="C8" s="9"/>
      <c r="D8" s="9"/>
      <c r="E8" s="9"/>
      <c r="F8" s="9"/>
      <c r="G8" s="9"/>
      <c r="H8" s="9"/>
      <c r="I8" s="9"/>
      <c r="J8" s="9"/>
      <c r="K8" s="9"/>
    </row>
    <row r="10" spans="1:11" x14ac:dyDescent="0.25">
      <c r="A10" s="10" t="s">
        <v>0</v>
      </c>
      <c r="B10" s="37" t="s">
        <v>4</v>
      </c>
      <c r="C10" s="35" t="s">
        <v>11</v>
      </c>
      <c r="D10" s="38" t="s">
        <v>13</v>
      </c>
      <c r="E10" s="12" t="s">
        <v>9</v>
      </c>
      <c r="F10" s="12"/>
      <c r="G10" s="12"/>
      <c r="H10" s="12"/>
      <c r="I10" s="12"/>
      <c r="J10" s="12"/>
      <c r="K10" s="12"/>
    </row>
    <row r="11" spans="1:11" ht="15" customHeight="1" x14ac:dyDescent="0.25">
      <c r="A11" s="10"/>
      <c r="B11" s="37"/>
      <c r="C11" s="36" t="s">
        <v>12</v>
      </c>
      <c r="D11" s="38"/>
      <c r="E11" s="13" t="s">
        <v>28</v>
      </c>
      <c r="F11" s="13" t="s">
        <v>27</v>
      </c>
      <c r="G11" s="14" t="s">
        <v>26</v>
      </c>
      <c r="H11" s="14" t="s">
        <v>25</v>
      </c>
      <c r="I11" s="14" t="s">
        <v>23</v>
      </c>
      <c r="J11" s="14" t="s">
        <v>24</v>
      </c>
      <c r="K11" s="10" t="s">
        <v>1</v>
      </c>
    </row>
    <row r="12" spans="1:11" x14ac:dyDescent="0.25">
      <c r="A12" s="10"/>
      <c r="B12" s="37"/>
      <c r="C12" s="40"/>
      <c r="D12" s="38"/>
      <c r="E12" s="13"/>
      <c r="F12" s="13"/>
      <c r="G12" s="14"/>
      <c r="H12" s="14"/>
      <c r="I12" s="14"/>
      <c r="J12" s="14"/>
      <c r="K12" s="10"/>
    </row>
    <row r="13" spans="1:11" ht="38.25" x14ac:dyDescent="0.25">
      <c r="A13" s="11"/>
      <c r="B13" s="15" t="s">
        <v>5</v>
      </c>
      <c r="C13" s="39" t="s">
        <v>6</v>
      </c>
      <c r="D13" s="15" t="s">
        <v>14</v>
      </c>
      <c r="E13" s="16">
        <f>E14+E19+E20+E25</f>
        <v>2058.2000000000003</v>
      </c>
      <c r="F13" s="16">
        <f t="shared" ref="F13:J13" si="0">F14+F19+F20+F25</f>
        <v>900</v>
      </c>
      <c r="G13" s="16">
        <f t="shared" si="0"/>
        <v>900</v>
      </c>
      <c r="H13" s="16">
        <f t="shared" si="0"/>
        <v>185</v>
      </c>
      <c r="I13" s="16">
        <f t="shared" si="0"/>
        <v>185</v>
      </c>
      <c r="J13" s="16">
        <f t="shared" si="0"/>
        <v>185</v>
      </c>
      <c r="K13" s="17">
        <f t="shared" ref="K13:K23" si="1">SUM(E13:J13)</f>
        <v>4413.2000000000007</v>
      </c>
    </row>
    <row r="14" spans="1:11" s="1" customFormat="1" ht="38.25" x14ac:dyDescent="0.25">
      <c r="A14" s="18">
        <v>1</v>
      </c>
      <c r="B14" s="19" t="s">
        <v>2</v>
      </c>
      <c r="C14" s="19" t="s">
        <v>8</v>
      </c>
      <c r="D14" s="19" t="s">
        <v>15</v>
      </c>
      <c r="E14" s="16">
        <f>E15+E16+E17+E18</f>
        <v>315</v>
      </c>
      <c r="F14" s="16">
        <f t="shared" ref="F14:J14" si="2">F15+F16+F17+F18</f>
        <v>0</v>
      </c>
      <c r="G14" s="16">
        <f t="shared" si="2"/>
        <v>0</v>
      </c>
      <c r="H14" s="16">
        <f t="shared" si="2"/>
        <v>160</v>
      </c>
      <c r="I14" s="16">
        <f t="shared" si="2"/>
        <v>160</v>
      </c>
      <c r="J14" s="16">
        <f t="shared" si="2"/>
        <v>160</v>
      </c>
      <c r="K14" s="16">
        <f t="shared" si="1"/>
        <v>795</v>
      </c>
    </row>
    <row r="15" spans="1:11" s="1" customFormat="1" ht="38.25" x14ac:dyDescent="0.25">
      <c r="A15" s="20" t="s">
        <v>29</v>
      </c>
      <c r="B15" s="21"/>
      <c r="C15" s="19" t="s">
        <v>8</v>
      </c>
      <c r="D15" s="22" t="s">
        <v>16</v>
      </c>
      <c r="E15" s="16">
        <v>0</v>
      </c>
      <c r="F15" s="16">
        <v>0</v>
      </c>
      <c r="G15" s="16">
        <v>0</v>
      </c>
      <c r="H15" s="16">
        <v>120</v>
      </c>
      <c r="I15" s="16">
        <v>120</v>
      </c>
      <c r="J15" s="16">
        <v>120</v>
      </c>
      <c r="K15" s="16">
        <f t="shared" si="1"/>
        <v>360</v>
      </c>
    </row>
    <row r="16" spans="1:11" s="1" customFormat="1" ht="66" customHeight="1" x14ac:dyDescent="0.25">
      <c r="A16" s="20" t="s">
        <v>33</v>
      </c>
      <c r="B16" s="21"/>
      <c r="C16" s="19" t="s">
        <v>34</v>
      </c>
      <c r="D16" s="22" t="s">
        <v>16</v>
      </c>
      <c r="E16" s="16">
        <v>0</v>
      </c>
      <c r="F16" s="16">
        <v>0</v>
      </c>
      <c r="G16" s="16">
        <v>0</v>
      </c>
      <c r="H16" s="16">
        <v>40</v>
      </c>
      <c r="I16" s="16">
        <v>40</v>
      </c>
      <c r="J16" s="16">
        <v>40</v>
      </c>
      <c r="K16" s="16">
        <f>SUM(E16:J16)</f>
        <v>120</v>
      </c>
    </row>
    <row r="17" spans="1:11" s="1" customFormat="1" ht="38.25" x14ac:dyDescent="0.25">
      <c r="A17" s="20" t="s">
        <v>36</v>
      </c>
      <c r="B17" s="21"/>
      <c r="C17" s="19" t="s">
        <v>38</v>
      </c>
      <c r="D17" s="22" t="s">
        <v>16</v>
      </c>
      <c r="E17" s="16">
        <v>275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f>SUM(E17:J17)</f>
        <v>275</v>
      </c>
    </row>
    <row r="18" spans="1:11" s="1" customFormat="1" ht="38.25" x14ac:dyDescent="0.25">
      <c r="A18" s="20" t="s">
        <v>37</v>
      </c>
      <c r="B18" s="21"/>
      <c r="C18" s="19" t="s">
        <v>39</v>
      </c>
      <c r="D18" s="22" t="s">
        <v>16</v>
      </c>
      <c r="E18" s="16">
        <v>40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f>SUM(E18:J18)</f>
        <v>40</v>
      </c>
    </row>
    <row r="19" spans="1:11" ht="51" x14ac:dyDescent="0.25">
      <c r="A19" s="11">
        <v>2</v>
      </c>
      <c r="B19" s="15" t="s">
        <v>2</v>
      </c>
      <c r="C19" s="15" t="s">
        <v>18</v>
      </c>
      <c r="D19" s="23" t="s">
        <v>17</v>
      </c>
      <c r="E19" s="16">
        <v>120</v>
      </c>
      <c r="F19" s="16">
        <v>0</v>
      </c>
      <c r="G19" s="17">
        <v>0</v>
      </c>
      <c r="H19" s="17">
        <v>25</v>
      </c>
      <c r="I19" s="17">
        <v>25</v>
      </c>
      <c r="J19" s="17">
        <v>25</v>
      </c>
      <c r="K19" s="17">
        <f t="shared" si="1"/>
        <v>195</v>
      </c>
    </row>
    <row r="20" spans="1:11" ht="80.25" customHeight="1" x14ac:dyDescent="0.25">
      <c r="A20" s="11">
        <v>3</v>
      </c>
      <c r="B20" s="15" t="s">
        <v>2</v>
      </c>
      <c r="C20" s="15" t="s">
        <v>20</v>
      </c>
      <c r="D20" s="23" t="s">
        <v>17</v>
      </c>
      <c r="E20" s="16">
        <f>E21+E22+E23+E24</f>
        <v>1525.66</v>
      </c>
      <c r="F20" s="16">
        <f t="shared" ref="F20:J20" si="3">F21+F22+F23</f>
        <v>900</v>
      </c>
      <c r="G20" s="16">
        <f t="shared" si="3"/>
        <v>900</v>
      </c>
      <c r="H20" s="16">
        <f t="shared" si="3"/>
        <v>0</v>
      </c>
      <c r="I20" s="16">
        <f t="shared" si="3"/>
        <v>0</v>
      </c>
      <c r="J20" s="16">
        <f t="shared" si="3"/>
        <v>0</v>
      </c>
      <c r="K20" s="17">
        <f t="shared" si="1"/>
        <v>3325.66</v>
      </c>
    </row>
    <row r="21" spans="1:11" ht="38.25" x14ac:dyDescent="0.25">
      <c r="A21" s="24" t="s">
        <v>30</v>
      </c>
      <c r="B21" s="25"/>
      <c r="C21" s="26" t="s">
        <v>19</v>
      </c>
      <c r="D21" s="23" t="s">
        <v>17</v>
      </c>
      <c r="E21" s="27">
        <v>0</v>
      </c>
      <c r="F21" s="27">
        <v>900</v>
      </c>
      <c r="G21" s="27">
        <v>0</v>
      </c>
      <c r="H21" s="27">
        <v>0</v>
      </c>
      <c r="I21" s="27">
        <v>0</v>
      </c>
      <c r="J21" s="27">
        <v>0</v>
      </c>
      <c r="K21" s="27">
        <f t="shared" si="1"/>
        <v>900</v>
      </c>
    </row>
    <row r="22" spans="1:11" ht="38.25" x14ac:dyDescent="0.25">
      <c r="A22" s="24" t="s">
        <v>31</v>
      </c>
      <c r="B22" s="25"/>
      <c r="C22" s="26" t="s">
        <v>21</v>
      </c>
      <c r="D22" s="23" t="s">
        <v>17</v>
      </c>
      <c r="E22" s="27">
        <v>0</v>
      </c>
      <c r="F22" s="27">
        <v>0</v>
      </c>
      <c r="G22" s="27">
        <v>900</v>
      </c>
      <c r="H22" s="27">
        <v>0</v>
      </c>
      <c r="I22" s="27">
        <v>0</v>
      </c>
      <c r="J22" s="27">
        <v>0</v>
      </c>
      <c r="K22" s="27">
        <f t="shared" si="1"/>
        <v>900</v>
      </c>
    </row>
    <row r="23" spans="1:11" ht="38.25" x14ac:dyDescent="0.25">
      <c r="A23" s="24" t="s">
        <v>32</v>
      </c>
      <c r="B23" s="25"/>
      <c r="C23" s="26" t="s">
        <v>35</v>
      </c>
      <c r="D23" s="23" t="s">
        <v>17</v>
      </c>
      <c r="E23" s="27">
        <v>802.96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f t="shared" si="1"/>
        <v>802.96</v>
      </c>
    </row>
    <row r="24" spans="1:11" ht="38.25" x14ac:dyDescent="0.25">
      <c r="A24" s="24" t="s">
        <v>42</v>
      </c>
      <c r="B24" s="25"/>
      <c r="C24" s="26" t="s">
        <v>43</v>
      </c>
      <c r="D24" s="23" t="s">
        <v>17</v>
      </c>
      <c r="E24" s="27">
        <v>722.7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f>SUM(E24:J24)</f>
        <v>722.7</v>
      </c>
    </row>
    <row r="25" spans="1:11" ht="54.75" customHeight="1" x14ac:dyDescent="0.25">
      <c r="A25" s="28">
        <v>4</v>
      </c>
      <c r="B25" s="15" t="s">
        <v>2</v>
      </c>
      <c r="C25" s="29" t="s">
        <v>40</v>
      </c>
      <c r="D25" s="23" t="s">
        <v>17</v>
      </c>
      <c r="E25" s="30">
        <f>E26</f>
        <v>97.54</v>
      </c>
      <c r="F25" s="31">
        <v>0</v>
      </c>
      <c r="G25" s="27">
        <v>0</v>
      </c>
      <c r="H25" s="27">
        <v>0</v>
      </c>
      <c r="I25" s="27">
        <v>0</v>
      </c>
      <c r="J25" s="27">
        <v>0</v>
      </c>
      <c r="K25" s="32">
        <f>SUM(E25:J25)</f>
        <v>97.54</v>
      </c>
    </row>
    <row r="26" spans="1:11" ht="38.25" x14ac:dyDescent="0.25">
      <c r="A26" s="33" t="s">
        <v>41</v>
      </c>
      <c r="B26" s="32"/>
      <c r="C26" s="34" t="s">
        <v>22</v>
      </c>
      <c r="D26" s="23" t="s">
        <v>17</v>
      </c>
      <c r="E26" s="30">
        <v>97.54</v>
      </c>
      <c r="F26" s="31">
        <v>0</v>
      </c>
      <c r="G26" s="27">
        <v>0</v>
      </c>
      <c r="H26" s="27">
        <v>0</v>
      </c>
      <c r="I26" s="27">
        <v>0</v>
      </c>
      <c r="J26" s="27">
        <v>0</v>
      </c>
      <c r="K26" s="32">
        <f>SUM(E26:J26)</f>
        <v>97.54</v>
      </c>
    </row>
  </sheetData>
  <mergeCells count="17">
    <mergeCell ref="E10:K10"/>
    <mergeCell ref="G11:G12"/>
    <mergeCell ref="H11:H12"/>
    <mergeCell ref="I11:I12"/>
    <mergeCell ref="J11:J12"/>
    <mergeCell ref="J1:K1"/>
    <mergeCell ref="A10:A12"/>
    <mergeCell ref="B10:B12"/>
    <mergeCell ref="D10:D12"/>
    <mergeCell ref="I3:K3"/>
    <mergeCell ref="E5:K5"/>
    <mergeCell ref="E7:K7"/>
    <mergeCell ref="A8:K8"/>
    <mergeCell ref="J4:K4"/>
    <mergeCell ref="K11:K12"/>
    <mergeCell ref="E11:E12"/>
    <mergeCell ref="F11:F12"/>
  </mergeCells>
  <pageMargins left="1.299212598425197" right="0.55118110236220474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Mashinistka1</cp:lastModifiedBy>
  <cp:lastPrinted>2025-03-13T13:55:57Z</cp:lastPrinted>
  <dcterms:created xsi:type="dcterms:W3CDTF">2016-08-04T10:14:55Z</dcterms:created>
  <dcterms:modified xsi:type="dcterms:W3CDTF">2025-03-31T07:06:01Z</dcterms:modified>
</cp:coreProperties>
</file>