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975" activeTab="0"/>
  </bookViews>
  <sheets>
    <sheet name="9 мес" sheetId="1" r:id="rId1"/>
  </sheets>
  <definedNames>
    <definedName name="_xlnm._FilterDatabase" localSheetId="0" hidden="1">'9 мес'!$A$5:$AJ$14</definedName>
    <definedName name="_xlnm.Print_Titles" localSheetId="0">'9 мес'!$A:$B,'9 мес'!$4:$4</definedName>
  </definedNames>
  <calcPr fullCalcOnLoad="1"/>
</workbook>
</file>

<file path=xl/sharedStrings.xml><?xml version="1.0" encoding="utf-8"?>
<sst xmlns="http://schemas.openxmlformats.org/spreadsheetml/2006/main" count="38" uniqueCount="37">
  <si>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</si>
  <si>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</si>
  <si>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</si>
  <si>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</si>
  <si>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</si>
  <si>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</si>
  <si>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</si>
  <si>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</si>
  <si>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</si>
  <si>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</si>
  <si>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</si>
  <si>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</si>
  <si>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</si>
  <si>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</si>
  <si>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</si>
  <si>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</si>
  <si>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</si>
  <si>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</si>
  <si>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</si>
  <si>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</si>
  <si>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</si>
  <si>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</si>
  <si>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</si>
  <si>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</si>
  <si>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</si>
  <si>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</si>
  <si>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МБОУ ДОД ДШИ п.Дубровка</t>
  </si>
  <si>
    <t>МБУК "Белохолуницкий краеведческий музей"</t>
  </si>
  <si>
    <t>МБОУ ДОД ДШИ</t>
  </si>
  <si>
    <t>МБУК "Белох.Дом культуры"</t>
  </si>
  <si>
    <t>МБУК "Белох. Центр.библ."</t>
  </si>
  <si>
    <t>МБУ СКК "Здоровье"</t>
  </si>
  <si>
    <t>МБОУ ДОД ДХШ</t>
  </si>
  <si>
    <t>МБОУ ДОД ДШИ п.Подрезчиха</t>
  </si>
  <si>
    <t>Исполнитель :  Мумрикова Е.Н.    4-24-31</t>
  </si>
  <si>
    <t xml:space="preserve">                                                                                                        МОНИТОРИНГ БЮДЖЕТНЫХ УЧРЕЖДЕНИЙ  за 9 месяцев 2019 года</t>
  </si>
  <si>
    <t>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</si>
</sst>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9" fontId="2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="75" zoomScaleNormal="75" zoomScaleSheetLayoutView="69" zoomScalePageLayoutView="0" workbookViewId="0" topLeftCell="A1">
      <selection activeCell="O6" sqref="O6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.75">
      <c r="X1" s="15" t="s">
        <v>17</v>
      </c>
    </row>
    <row r="2" spans="1:24" ht="15.75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36" s="3" customFormat="1" ht="339.75" customHeight="1">
      <c r="A4" s="5" t="s">
        <v>0</v>
      </c>
      <c r="B4" s="5" t="s">
        <v>16</v>
      </c>
      <c r="C4" s="13" t="s">
        <v>19</v>
      </c>
      <c r="D4" s="13" t="s">
        <v>1</v>
      </c>
      <c r="E4" s="13" t="s">
        <v>2</v>
      </c>
      <c r="F4" s="13" t="s">
        <v>3</v>
      </c>
      <c r="G4" s="13" t="s">
        <v>20</v>
      </c>
      <c r="H4" s="13" t="s">
        <v>4</v>
      </c>
      <c r="I4" s="13" t="s">
        <v>5</v>
      </c>
      <c r="J4" s="13" t="s">
        <v>21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22</v>
      </c>
      <c r="R4" s="13" t="s">
        <v>12</v>
      </c>
      <c r="S4" s="13" t="s">
        <v>23</v>
      </c>
      <c r="T4" s="13" t="s">
        <v>13</v>
      </c>
      <c r="U4" s="13" t="s">
        <v>24</v>
      </c>
      <c r="V4" s="13" t="s">
        <v>14</v>
      </c>
      <c r="W4" s="13" t="s">
        <v>15</v>
      </c>
      <c r="X4" s="13" t="s">
        <v>25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24" ht="15.7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.75">
      <c r="A6" s="8">
        <v>902</v>
      </c>
      <c r="B6" s="8" t="s">
        <v>29</v>
      </c>
      <c r="C6" s="17">
        <v>32000.3</v>
      </c>
      <c r="D6" s="17">
        <v>644.9</v>
      </c>
      <c r="E6" s="17">
        <v>2211.4</v>
      </c>
      <c r="F6" s="17">
        <v>410.6</v>
      </c>
      <c r="G6" s="17">
        <v>384.6</v>
      </c>
      <c r="H6" s="17"/>
      <c r="I6" s="17"/>
      <c r="J6" s="17"/>
      <c r="K6" s="17"/>
      <c r="L6" s="17">
        <v>4207.1</v>
      </c>
      <c r="M6" s="17">
        <v>65.7</v>
      </c>
      <c r="N6" s="17">
        <v>27437.68</v>
      </c>
      <c r="O6" s="17">
        <v>37033.78</v>
      </c>
      <c r="P6" s="17">
        <v>24180.4</v>
      </c>
      <c r="Q6" s="17">
        <v>24165.4</v>
      </c>
      <c r="R6" s="17">
        <v>7128.3</v>
      </c>
      <c r="S6" s="17">
        <v>6835.4</v>
      </c>
      <c r="T6" s="17">
        <v>189.4</v>
      </c>
      <c r="U6" s="17"/>
      <c r="V6" s="17"/>
      <c r="W6" s="17"/>
      <c r="X6" s="17"/>
    </row>
    <row r="7" spans="1:24" ht="15.75">
      <c r="A7" s="8">
        <v>902</v>
      </c>
      <c r="B7" s="8" t="s">
        <v>30</v>
      </c>
      <c r="C7" s="17">
        <v>15577</v>
      </c>
      <c r="D7" s="17">
        <v>460.5</v>
      </c>
      <c r="E7" s="17">
        <v>333.6</v>
      </c>
      <c r="F7" s="17">
        <v>64</v>
      </c>
      <c r="G7" s="17">
        <v>64</v>
      </c>
      <c r="H7" s="17"/>
      <c r="I7" s="17"/>
      <c r="J7" s="17"/>
      <c r="K7" s="17"/>
      <c r="L7" s="17">
        <v>595.9</v>
      </c>
      <c r="M7" s="17">
        <v>45.8</v>
      </c>
      <c r="N7" s="17">
        <v>23914.12</v>
      </c>
      <c r="O7" s="17">
        <v>41317.89</v>
      </c>
      <c r="P7" s="17">
        <v>13233.6</v>
      </c>
      <c r="Q7" s="17">
        <v>13233.6</v>
      </c>
      <c r="R7" s="17">
        <v>2100.9</v>
      </c>
      <c r="S7" s="17">
        <v>2092.2</v>
      </c>
      <c r="T7" s="17">
        <v>131.1</v>
      </c>
      <c r="U7" s="17"/>
      <c r="V7" s="17"/>
      <c r="W7" s="17"/>
      <c r="X7" s="17"/>
    </row>
    <row r="8" spans="1:24" ht="15.75">
      <c r="A8" s="8">
        <v>902</v>
      </c>
      <c r="B8" s="8" t="s">
        <v>26</v>
      </c>
      <c r="C8" s="17">
        <v>798.5</v>
      </c>
      <c r="D8" s="17">
        <v>58.6</v>
      </c>
      <c r="E8" s="17">
        <v>12.6</v>
      </c>
      <c r="F8" s="17">
        <v>10.6</v>
      </c>
      <c r="G8" s="17">
        <v>10.6</v>
      </c>
      <c r="H8" s="17"/>
      <c r="I8" s="17"/>
      <c r="J8" s="17"/>
      <c r="K8" s="17"/>
      <c r="L8" s="17">
        <v>31.5</v>
      </c>
      <c r="M8" s="17">
        <v>2.6</v>
      </c>
      <c r="N8" s="17">
        <v>17923.07</v>
      </c>
      <c r="O8" s="17">
        <v>0</v>
      </c>
      <c r="P8" s="17">
        <v>629.5</v>
      </c>
      <c r="Q8" s="17">
        <v>629.5</v>
      </c>
      <c r="R8" s="17">
        <v>168.8</v>
      </c>
      <c r="S8" s="17">
        <v>166.8</v>
      </c>
      <c r="T8" s="17"/>
      <c r="U8" s="17"/>
      <c r="V8" s="17"/>
      <c r="W8" s="17"/>
      <c r="X8" s="17"/>
    </row>
    <row r="9" spans="1:24" ht="15.75">
      <c r="A9" s="8">
        <v>902</v>
      </c>
      <c r="B9" s="8" t="s">
        <v>33</v>
      </c>
      <c r="C9" s="17">
        <v>1036.8</v>
      </c>
      <c r="D9" s="17">
        <v>47.5</v>
      </c>
      <c r="E9" s="17">
        <v>12.4</v>
      </c>
      <c r="F9" s="17">
        <v>14.1</v>
      </c>
      <c r="G9" s="17">
        <v>14.1</v>
      </c>
      <c r="H9" s="17"/>
      <c r="I9" s="17"/>
      <c r="J9" s="17"/>
      <c r="K9" s="17"/>
      <c r="L9" s="17"/>
      <c r="M9" s="17">
        <v>3</v>
      </c>
      <c r="N9" s="17">
        <v>25351.85</v>
      </c>
      <c r="O9" s="17">
        <v>13022.22</v>
      </c>
      <c r="P9" s="17">
        <v>912.6</v>
      </c>
      <c r="Q9" s="17">
        <v>912.6</v>
      </c>
      <c r="R9" s="17">
        <v>122</v>
      </c>
      <c r="S9" s="17">
        <v>119.3</v>
      </c>
      <c r="T9" s="17"/>
      <c r="U9" s="17"/>
      <c r="V9" s="17"/>
      <c r="W9" s="17"/>
      <c r="X9" s="17"/>
    </row>
    <row r="10" spans="1:24" ht="15.75">
      <c r="A10" s="8">
        <v>902</v>
      </c>
      <c r="B10" s="8" t="s">
        <v>27</v>
      </c>
      <c r="C10" s="17">
        <v>2184.7</v>
      </c>
      <c r="D10" s="17"/>
      <c r="E10" s="17">
        <v>67</v>
      </c>
      <c r="F10" s="17">
        <v>0</v>
      </c>
      <c r="G10" s="17">
        <v>0</v>
      </c>
      <c r="H10" s="17"/>
      <c r="I10" s="17"/>
      <c r="J10" s="17"/>
      <c r="K10" s="17"/>
      <c r="L10" s="17"/>
      <c r="M10" s="17">
        <v>7.9</v>
      </c>
      <c r="N10" s="17">
        <v>20392.4</v>
      </c>
      <c r="O10" s="17">
        <v>30304</v>
      </c>
      <c r="P10" s="17">
        <v>1877.7</v>
      </c>
      <c r="Q10" s="17">
        <v>1877.7</v>
      </c>
      <c r="R10" s="17">
        <v>277.7</v>
      </c>
      <c r="S10" s="17">
        <v>270</v>
      </c>
      <c r="T10" s="17"/>
      <c r="U10" s="17"/>
      <c r="V10" s="17"/>
      <c r="W10" s="17"/>
      <c r="X10" s="17"/>
    </row>
    <row r="11" spans="1:24" ht="15.75">
      <c r="A11" s="8">
        <v>902</v>
      </c>
      <c r="B11" s="8" t="s">
        <v>31</v>
      </c>
      <c r="C11" s="17">
        <v>2789.5</v>
      </c>
      <c r="D11" s="17"/>
      <c r="E11" s="17">
        <v>200.3</v>
      </c>
      <c r="F11" s="17">
        <v>0</v>
      </c>
      <c r="G11" s="17">
        <v>0</v>
      </c>
      <c r="H11" s="17"/>
      <c r="I11" s="17"/>
      <c r="J11" s="17"/>
      <c r="K11" s="17"/>
      <c r="L11" s="17"/>
      <c r="M11" s="17">
        <v>9.4</v>
      </c>
      <c r="N11" s="17">
        <v>17716.31</v>
      </c>
      <c r="O11" s="17">
        <v>31738.67</v>
      </c>
      <c r="P11" s="17">
        <v>2202.2</v>
      </c>
      <c r="Q11" s="17">
        <v>2202.2</v>
      </c>
      <c r="R11" s="17">
        <v>565.3</v>
      </c>
      <c r="S11" s="17">
        <v>545.3</v>
      </c>
      <c r="T11" s="17"/>
      <c r="U11" s="17"/>
      <c r="V11" s="17"/>
      <c r="W11" s="17"/>
      <c r="X11" s="17"/>
    </row>
    <row r="12" spans="1:24" ht="15.75">
      <c r="A12" s="8">
        <v>902</v>
      </c>
      <c r="B12" s="8" t="s">
        <v>32</v>
      </c>
      <c r="C12" s="17">
        <v>2258.9</v>
      </c>
      <c r="D12" s="17"/>
      <c r="E12" s="17">
        <v>158.4</v>
      </c>
      <c r="F12" s="17">
        <v>0</v>
      </c>
      <c r="G12" s="17">
        <v>0</v>
      </c>
      <c r="H12" s="17"/>
      <c r="I12" s="17"/>
      <c r="J12" s="17"/>
      <c r="K12" s="17"/>
      <c r="L12" s="17">
        <v>2.7</v>
      </c>
      <c r="M12" s="17">
        <v>7</v>
      </c>
      <c r="N12" s="17">
        <v>25422.22</v>
      </c>
      <c r="O12" s="17">
        <v>17587.3</v>
      </c>
      <c r="P12" s="17">
        <v>2237.7</v>
      </c>
      <c r="Q12" s="17">
        <v>2237.7</v>
      </c>
      <c r="R12" s="17">
        <v>40.1</v>
      </c>
      <c r="S12" s="17">
        <v>17.1</v>
      </c>
      <c r="T12" s="17"/>
      <c r="U12" s="17"/>
      <c r="V12" s="17"/>
      <c r="W12" s="17"/>
      <c r="X12" s="17"/>
    </row>
    <row r="13" spans="1:24" ht="15.75">
      <c r="A13" s="8">
        <v>902</v>
      </c>
      <c r="B13" s="8" t="s">
        <v>28</v>
      </c>
      <c r="C13" s="17">
        <v>5336.7</v>
      </c>
      <c r="D13" s="17"/>
      <c r="E13" s="17">
        <v>422.9</v>
      </c>
      <c r="F13" s="17">
        <v>51</v>
      </c>
      <c r="G13" s="17">
        <v>51</v>
      </c>
      <c r="H13" s="17"/>
      <c r="I13" s="17"/>
      <c r="J13" s="17"/>
      <c r="K13" s="17"/>
      <c r="L13" s="17">
        <v>1.9</v>
      </c>
      <c r="M13" s="17">
        <v>18.6</v>
      </c>
      <c r="N13" s="17">
        <v>20547.19</v>
      </c>
      <c r="O13" s="17">
        <v>18311.11</v>
      </c>
      <c r="P13" s="17">
        <v>4593.3</v>
      </c>
      <c r="Q13" s="17">
        <v>4440.9</v>
      </c>
      <c r="R13" s="17">
        <v>689.9</v>
      </c>
      <c r="S13" s="17">
        <v>651.9</v>
      </c>
      <c r="T13" s="17"/>
      <c r="U13" s="17"/>
      <c r="V13" s="17"/>
      <c r="W13" s="17"/>
      <c r="X13" s="17"/>
    </row>
    <row r="14" spans="1:24" ht="15.75">
      <c r="A14" s="7"/>
      <c r="B14" s="2" t="s">
        <v>18</v>
      </c>
      <c r="C14" s="18">
        <f>C6+C7+C8+C9+C10+C11+C12+C13</f>
        <v>61982.4</v>
      </c>
      <c r="D14" s="18">
        <f>D6+D7+D8+D9</f>
        <v>1211.5</v>
      </c>
      <c r="E14" s="18">
        <f>E6+E7+E8+E9+E10+E11+E12+E13</f>
        <v>3418.6000000000004</v>
      </c>
      <c r="F14" s="18">
        <f>F6+F7+F8+F9+F10+F11+F12+F13</f>
        <v>550.3000000000001</v>
      </c>
      <c r="G14" s="18">
        <f>SUM(G6:G13)</f>
        <v>524.3000000000001</v>
      </c>
      <c r="H14" s="19"/>
      <c r="I14" s="19"/>
      <c r="J14" s="19"/>
      <c r="K14" s="19"/>
      <c r="L14" s="18">
        <f>L6+L7+L8+L10+L11+L12+L13</f>
        <v>4839.099999999999</v>
      </c>
      <c r="M14" s="18">
        <f aca="true" t="shared" si="0" ref="M14:S14">M6+M7+M8+M9+M10+M11+M12+M13</f>
        <v>160</v>
      </c>
      <c r="N14" s="20" t="s">
        <v>36</v>
      </c>
      <c r="O14" s="20" t="s">
        <v>36</v>
      </c>
      <c r="P14" s="18">
        <f t="shared" si="0"/>
        <v>49866.99999999999</v>
      </c>
      <c r="Q14" s="18">
        <f t="shared" si="0"/>
        <v>49699.59999999999</v>
      </c>
      <c r="R14" s="18">
        <f t="shared" si="0"/>
        <v>11093</v>
      </c>
      <c r="S14" s="18">
        <f t="shared" si="0"/>
        <v>10697.999999999996</v>
      </c>
      <c r="T14" s="19">
        <f>T6+T7</f>
        <v>320.5</v>
      </c>
      <c r="U14" s="19"/>
      <c r="V14" s="19"/>
      <c r="W14" s="19"/>
      <c r="X14" s="19"/>
    </row>
    <row r="15" spans="3:24" ht="15.7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.75">
      <c r="B16" s="1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24" ht="15.75">
      <c r="B17" s="1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24" ht="15.75">
      <c r="B18" s="16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3:24" ht="15.7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.7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.7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5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3:24" ht="15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</sheetData>
  <sheetProtection/>
  <autoFilter ref="A5:AJ14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UserZav</cp:lastModifiedBy>
  <cp:lastPrinted>2019-07-12T08:39:37Z</cp:lastPrinted>
  <dcterms:created xsi:type="dcterms:W3CDTF">2012-02-02T07:00:17Z</dcterms:created>
  <dcterms:modified xsi:type="dcterms:W3CDTF">2020-07-30T12:59:27Z</dcterms:modified>
  <cp:category/>
  <cp:version/>
  <cp:contentType/>
  <cp:contentStatus/>
</cp:coreProperties>
</file>