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<sst xmlns="http://schemas.openxmlformats.org/spreadsheetml/2006/main" count="81" uniqueCount="46">
  <si>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N п/п</t>
  </si>
  <si>
    <t>Источники финансирования</t>
  </si>
  <si>
    <t>Результат реализации мероприятия муниципальной программы (краткое описание)</t>
  </si>
  <si>
    <t>Всего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</si>
  <si>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</si>
  <si>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</si>
  <si>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</si>
  <si>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</si>
  <si>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Еремина Т. Л. - зам. главы администрации Белохолуницкого муниципального района - начальник управления финансов</t>
  </si>
  <si>
    <t xml:space="preserve">Всего </t>
  </si>
  <si>
    <t>Муниципальная программа "Развитие образования Белохолуницкого района"</t>
  </si>
  <si>
    <t>Огнева Е. Н., начальник управления образования Белохолуницкого района</t>
  </si>
  <si>
    <t>Заработная плата, учебные расходы, коммунальные услуги, услуги по содержанию имущества, продукты питания, прочие услуги. Финансовое обеспечение деятельности управления образования Белохолуницкого района, организация и проведение районных мероприятий для руководителей образовательных учреждений и педагогов.  Финансовое обеспечение деятельности муниципального казенного учреждения «Служба методического и технического сопровождения муниципальных учреждений образования», «Централизованная бухгалтерия муниципальных учреждений образования Белохолуницкого района». Начисление и выплата компенсации платы, взимаемой с родителей за присмотр и уход за детьми в детских садах. Проведение оздоровительных лагерей на базе образовательных организаций. Выплата компенсации за ЖКУ специалистам села.</t>
  </si>
  <si>
    <t>Муниципальная программа "Создание безопасных и благоприятных условий жизнедеятельности в Белохолуницком районе"</t>
  </si>
  <si>
    <t>Шитов И. А. - зам. главы администрации Белохолуницкого муниципального района - заведующий отделом ЖКХ</t>
  </si>
  <si>
    <t>Муниципальная программа  «Совершенствование организации муниципального управления»</t>
  </si>
  <si>
    <t>Администрация Белохолуницкого муниципального района</t>
  </si>
  <si>
    <t>Муниципальная программа     «Социальная политика и профилактика правонарушений в Белохолуницком районе»</t>
  </si>
  <si>
    <t>Черных Н.В. - заместитель главы администрации Белохолуницкого муниципального района по социальной работе</t>
  </si>
  <si>
    <t xml:space="preserve">Муниципальная программа «Развитие культуры Белохолуницкого района»       </t>
  </si>
  <si>
    <t>Щербакова Е.В. - начальник управления культуры Белохолуницкого района</t>
  </si>
  <si>
    <t xml:space="preserve">Всего          </t>
  </si>
  <si>
    <t xml:space="preserve">иные внебюджетные источники </t>
  </si>
  <si>
    <t>Тетерина Е. В. - главный специалист-экономист управления сельского хозяйства</t>
  </si>
  <si>
    <t xml:space="preserve">местный бюджет </t>
  </si>
  <si>
    <t>Соколова Н. В. - заведующая отделом по экономике администрации Белохолуницкого муниципального района</t>
  </si>
  <si>
    <t>внебюджетные источники</t>
  </si>
  <si>
    <t>Чашникова Н.И. - заведующая отделом по управлению муниципальным имуществом и земельными ресурсами администрации Белохолуницкого муниципального района</t>
  </si>
  <si>
    <t>Муниципальная программа «Управление финансами муниципального образования и регулирование межбюджетных отношений»</t>
  </si>
  <si>
    <t>Муниципальная программа " Поддержка и развитие малого и среднего предпринимательства в Белохолуницком районе"</t>
  </si>
  <si>
    <t>Муниципальная программа "Развитие агропромышленного комплекса в Белохолуницком районе"</t>
  </si>
  <si>
    <t>Муниципальная программа «Управление муниципальным имуществом»</t>
  </si>
  <si>
    <t>Наименование муниципальной программы, подпрограммы, отдельного  мероприятия, мероприятия</t>
  </si>
  <si>
    <t>Исполнитель (Ф.И.О., должность)</t>
  </si>
  <si>
    <t xml:space="preserve">Плановые расходы за полугодие  2018 года (тыс. рублей) </t>
  </si>
  <si>
    <t>Фактические расходы за полугодие 2018 года (тыс. рублей)</t>
  </si>
  <si>
    <t>Отношение фактических расходов к плановым (в процентах)</t>
  </si>
  <si>
    <t xml:space="preserve">Расходы на содержание работников  управления финансов. Оплата процентов за пользование кредитными ресурсами. Дотация на выравнивание бюджетной обеспеченности бюджетам поселениям предоставляется в соответствии с утвержденными объемами согласно кассового плана.   Предоставление межбюджетных трансфертов бюджетам поселений из областного и федерального бюджета осуществляется согласно заявок поселений, из бюджета муниципального района - в соответствии с утвержденными суммами согласно кассового плана </t>
  </si>
  <si>
    <t>Проведены работы по содержанию автомобильных дорог общего пользования местного значения. Выполнены дополнительные объемы работ на содержание автодороги Белая Холуница-Омутнинск-Климковка, Иванцево-Полом. Перечисление денежных средств в Белохолуницкое городское поселение на мероприятие по переселению граждан из аварийного жилищнго фонда, в том числе переселение граждан из аварийного жилищного фонда с учетом необходимости развития малоэтажного жилищного строительства.</t>
  </si>
  <si>
    <t xml:space="preserve">Обеспечение хозяйственной деятельности администрации, обеспечение управленческих функций администрации района. Обеспечение деятельности комиссий по делам несовершеннолетних, обеспечение деятельности по опеке и попечительству. Организация и осуществление мероприятий по защите населения от чрезвычайных ситуаций. Обеспечение выплаты пенсии за выслугу лет лицам, замещавшим должности муниципальной службы администрации района. Содержание муниципального архива. </t>
  </si>
  <si>
    <t>Межевание земельных участков для предоставления многодетным семьям, оценка для сдачи в аренду муниципального имущества,  Оплата коммунальных услуг имущества казны. Взносы на капитальный ремонт в муниципальных квартирах. Оплата пожарной сигнализации. Изготовлен тех. паспорт на мун. имущество.</t>
  </si>
  <si>
    <t>Отчет за полугодие 2018 года об исполнении плана реализации муниципальных программ Белохолуницкого района</t>
  </si>
  <si>
    <t xml:space="preserve">Выплата стипендий студентам, имеющим целевой договор с учреждениями социальной сферы. Организация временного трудоустройства несовершеннолетних граждан в летний период в свободное от учебы время. Проведение спортивно-массовых районных мероприятий. Увеличение количества специалистов в учреждениях социальной сферы. Социальные выплаты на содержание ребенка в приемной семье. Оказание адресной помощи детям-сиротам и детям, оставшихся без попечения родителей, воспитывающимся в семьях опекунов (попечителей), приемных родителей. Установка в местах массового скопления граждан системы видеонаблюдения. </t>
  </si>
  <si>
    <t>Информационно-консультационная поддержка СМП</t>
  </si>
  <si>
    <t>Финансовое обеспечение деятельности отдела сельского хозяйства администрации Белохолуницкого района. Развитие подотрасли растениеводства, переработки и реализации продукции растинееводства, развитие подотрасли животноводства, переработки и реализации продукции животноводства.</t>
  </si>
  <si>
    <t xml:space="preserve">Осуществление управленческих функций в сфере культуры, искусства, историко-культурного наследия, а также ведение бух.учета и отчетности учреждений культуры. Обеспечение потребности в услугах культурно-досуговой деятельности населения. Капитальный ремонт здания Иванцевского, Федосеевского клубов.Обеспечение потребности в услугах развития системы дополнительного образования детей, а также условий для профессионального самоопределения и творческого труда детей в районе. Организация и поддержка деятельности библиотек. Кап. ремонт кровли здания центральной библиотеки. Сохранение культурного наследия района. Организация и проведение физкультурно-оздоровительных мероприятий и спортивных соревнований, а также приобретение спортивного инвентаря.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</si>
</sst>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4.7109375" style="9" customWidth="1"/>
    <col min="2" max="2" width="18.140625" style="10" customWidth="1"/>
    <col min="3" max="3" width="17.00390625" style="10" customWidth="1"/>
    <col min="4" max="4" width="17.421875" style="10" customWidth="1"/>
    <col min="5" max="5" width="12.28125" style="13" customWidth="1"/>
    <col min="6" max="6" width="13.7109375" style="13" customWidth="1"/>
    <col min="7" max="7" width="13.8515625" style="14" customWidth="1"/>
    <col min="8" max="8" width="44.421875" style="21" customWidth="1"/>
    <col min="9" max="9" width="9.140625" style="8" customWidth="1"/>
    <col min="10" max="16384" width="9.140625" style="9" customWidth="1"/>
  </cols>
  <sheetData>
    <row r="1" spans="1:9" s="1" customFormat="1" ht="15.75">
      <c r="A1" s="40" t="s">
        <v>41</v>
      </c>
      <c r="B1" s="41"/>
      <c r="C1" s="42"/>
      <c r="D1" s="43"/>
      <c r="E1" s="43"/>
      <c r="F1" s="43"/>
      <c r="G1" s="44"/>
      <c r="H1" s="44"/>
      <c r="I1" s="8"/>
    </row>
    <row r="2" spans="1:9" s="17" customFormat="1" ht="12.75">
      <c r="A2" s="8"/>
      <c r="B2" s="8"/>
      <c r="C2" s="15"/>
      <c r="D2" s="16"/>
      <c r="E2" s="16"/>
      <c r="F2" s="16"/>
      <c r="G2" s="11"/>
      <c r="H2" s="11"/>
      <c r="I2" s="8"/>
    </row>
    <row r="3" spans="1:9" s="17" customFormat="1" ht="39" customHeight="1">
      <c r="A3" s="26" t="s">
        <v>0</v>
      </c>
      <c r="B3" s="26" t="s">
        <v>32</v>
      </c>
      <c r="C3" s="29" t="s">
        <v>33</v>
      </c>
      <c r="D3" s="30" t="s">
        <v>1</v>
      </c>
      <c r="E3" s="30" t="s">
        <v>34</v>
      </c>
      <c r="F3" s="30" t="s">
        <v>35</v>
      </c>
      <c r="G3" s="31" t="s">
        <v>36</v>
      </c>
      <c r="H3" s="31" t="s">
        <v>2</v>
      </c>
      <c r="I3" s="8"/>
    </row>
    <row r="4" spans="1:9" s="17" customFormat="1" ht="12.75">
      <c r="A4" s="27"/>
      <c r="B4" s="27"/>
      <c r="C4" s="29"/>
      <c r="D4" s="30"/>
      <c r="E4" s="30"/>
      <c r="F4" s="30"/>
      <c r="G4" s="31"/>
      <c r="H4" s="31"/>
      <c r="I4" s="8"/>
    </row>
    <row r="5" spans="1:9" s="17" customFormat="1" ht="12.75">
      <c r="A5" s="27"/>
      <c r="B5" s="27"/>
      <c r="C5" s="29"/>
      <c r="D5" s="30"/>
      <c r="E5" s="30"/>
      <c r="F5" s="30"/>
      <c r="G5" s="31"/>
      <c r="H5" s="31"/>
      <c r="I5" s="8"/>
    </row>
    <row r="6" spans="1:9" s="17" customFormat="1" ht="12.75">
      <c r="A6" s="27"/>
      <c r="B6" s="27"/>
      <c r="C6" s="29"/>
      <c r="D6" s="30"/>
      <c r="E6" s="30"/>
      <c r="F6" s="30"/>
      <c r="G6" s="31"/>
      <c r="H6" s="31"/>
      <c r="I6" s="8"/>
    </row>
    <row r="7" spans="1:9" s="1" customFormat="1" ht="12.75">
      <c r="A7" s="28"/>
      <c r="B7" s="28"/>
      <c r="C7" s="29"/>
      <c r="D7" s="30"/>
      <c r="E7" s="30"/>
      <c r="F7" s="30"/>
      <c r="G7" s="31"/>
      <c r="H7" s="31"/>
      <c r="I7" s="8"/>
    </row>
    <row r="8" spans="1:9" s="1" customFormat="1" ht="25.5" customHeight="1">
      <c r="A8" s="36"/>
      <c r="B8" s="36"/>
      <c r="C8" s="29"/>
      <c r="D8" s="6" t="s">
        <v>3</v>
      </c>
      <c r="E8" s="19">
        <f>E9+E10+E11+E12</f>
        <v>432765.33999999997</v>
      </c>
      <c r="F8" s="19">
        <f>F9+F10+F11+F12</f>
        <v>230246.45</v>
      </c>
      <c r="G8" s="7">
        <f>F8/E8*100</f>
        <v>53.20353288920966</v>
      </c>
      <c r="H8" s="31"/>
      <c r="I8" s="8"/>
    </row>
    <row r="9" spans="1:9" s="1" customFormat="1" ht="33" customHeight="1">
      <c r="A9" s="36"/>
      <c r="B9" s="36"/>
      <c r="C9" s="29"/>
      <c r="D9" s="6" t="s">
        <v>4</v>
      </c>
      <c r="E9" s="22">
        <f>E15+E20+E25+E31+E36+E46+E41+E58+E52</f>
        <v>12459.23</v>
      </c>
      <c r="F9" s="22">
        <f>F15+F20+F25+F31+F36+F46+F41+F58+F52</f>
        <v>5488.33</v>
      </c>
      <c r="G9" s="7">
        <f>F9/E9*100</f>
        <v>44.050314505792095</v>
      </c>
      <c r="H9" s="31"/>
      <c r="I9" s="8"/>
    </row>
    <row r="10" spans="1:9" s="1" customFormat="1" ht="30.75" customHeight="1">
      <c r="A10" s="36"/>
      <c r="B10" s="36"/>
      <c r="C10" s="29"/>
      <c r="D10" s="6" t="s">
        <v>5</v>
      </c>
      <c r="E10" s="22">
        <f aca="true" t="shared" si="0" ref="E10:F12">E16+E21+E26+E32+E37+E47+E42+E59+E53</f>
        <v>191894.88</v>
      </c>
      <c r="F10" s="22">
        <f t="shared" si="0"/>
        <v>91765.07000000002</v>
      </c>
      <c r="G10" s="7">
        <f>F10/E10*100</f>
        <v>47.820489009399324</v>
      </c>
      <c r="H10" s="31"/>
      <c r="I10" s="8"/>
    </row>
    <row r="11" spans="1:9" s="1" customFormat="1" ht="33" customHeight="1">
      <c r="A11" s="36"/>
      <c r="B11" s="36"/>
      <c r="C11" s="29"/>
      <c r="D11" s="6" t="s">
        <v>6</v>
      </c>
      <c r="E11" s="22">
        <f t="shared" si="0"/>
        <v>223871.63</v>
      </c>
      <c r="F11" s="22">
        <f t="shared" si="0"/>
        <v>129764.4</v>
      </c>
      <c r="G11" s="7">
        <f>F11/E11*100</f>
        <v>57.963753602901804</v>
      </c>
      <c r="H11" s="31"/>
      <c r="I11" s="8"/>
    </row>
    <row r="12" spans="1:8" s="8" customFormat="1" ht="33" customHeight="1">
      <c r="A12" s="36"/>
      <c r="B12" s="36"/>
      <c r="C12" s="29"/>
      <c r="D12" s="6" t="s">
        <v>7</v>
      </c>
      <c r="E12" s="22">
        <f t="shared" si="0"/>
        <v>4539.6</v>
      </c>
      <c r="F12" s="22">
        <f t="shared" si="0"/>
        <v>3228.65</v>
      </c>
      <c r="G12" s="7">
        <v>0</v>
      </c>
      <c r="H12" s="37"/>
    </row>
    <row r="13" spans="2:8" s="8" customFormat="1" ht="12.75">
      <c r="B13" s="16"/>
      <c r="C13" s="16"/>
      <c r="D13" s="16"/>
      <c r="E13" s="11"/>
      <c r="F13" s="11"/>
      <c r="G13" s="12"/>
      <c r="H13" s="20"/>
    </row>
    <row r="14" spans="1:8" ht="37.5" customHeight="1">
      <c r="A14" s="29">
        <v>1</v>
      </c>
      <c r="B14" s="30" t="s">
        <v>28</v>
      </c>
      <c r="C14" s="30" t="s">
        <v>8</v>
      </c>
      <c r="D14" s="6" t="s">
        <v>9</v>
      </c>
      <c r="E14" s="2">
        <f>E15+E16+E17</f>
        <v>29803.4</v>
      </c>
      <c r="F14" s="2">
        <f>F15+F16+F17</f>
        <v>15108.109999999999</v>
      </c>
      <c r="G14" s="5">
        <f>F14/E14*100</f>
        <v>50.69257198843084</v>
      </c>
      <c r="H14" s="25" t="s">
        <v>37</v>
      </c>
    </row>
    <row r="15" spans="1:8" ht="33.75" customHeight="1">
      <c r="A15" s="29"/>
      <c r="B15" s="30"/>
      <c r="C15" s="30"/>
      <c r="D15" s="6" t="s">
        <v>4</v>
      </c>
      <c r="E15" s="7">
        <v>706</v>
      </c>
      <c r="F15" s="7">
        <v>359.5</v>
      </c>
      <c r="G15" s="5">
        <f>F15/E15*100</f>
        <v>50.92067988668555</v>
      </c>
      <c r="H15" s="25"/>
    </row>
    <row r="16" spans="1:8" ht="37.5" customHeight="1">
      <c r="A16" s="29"/>
      <c r="B16" s="30"/>
      <c r="C16" s="30"/>
      <c r="D16" s="6" t="s">
        <v>5</v>
      </c>
      <c r="E16" s="7">
        <v>4225.2</v>
      </c>
      <c r="F16" s="7">
        <v>2597.89</v>
      </c>
      <c r="G16" s="5">
        <f>F16/E16*100</f>
        <v>61.48561014863202</v>
      </c>
      <c r="H16" s="25"/>
    </row>
    <row r="17" spans="1:8" ht="41.25" customHeight="1">
      <c r="A17" s="29"/>
      <c r="B17" s="30"/>
      <c r="C17" s="30"/>
      <c r="D17" s="6" t="s">
        <v>6</v>
      </c>
      <c r="E17" s="7">
        <v>24872.2</v>
      </c>
      <c r="F17" s="7">
        <v>12150.72</v>
      </c>
      <c r="G17" s="5">
        <f>F17/E17*100</f>
        <v>48.85261456565965</v>
      </c>
      <c r="H17" s="25"/>
    </row>
    <row r="18" ht="72.75" customHeight="1"/>
    <row r="19" spans="1:8" ht="55.5" customHeight="1">
      <c r="A19" s="29">
        <v>2</v>
      </c>
      <c r="B19" s="30" t="s">
        <v>10</v>
      </c>
      <c r="C19" s="30" t="s">
        <v>11</v>
      </c>
      <c r="D19" s="3" t="s">
        <v>3</v>
      </c>
      <c r="E19" s="2">
        <f>E20+E21+E22</f>
        <v>195301.02000000002</v>
      </c>
      <c r="F19" s="2">
        <f>F20+F21+F22</f>
        <v>117960.45999999999</v>
      </c>
      <c r="G19" s="5">
        <f>F19/E19*100</f>
        <v>60.39930564622754</v>
      </c>
      <c r="H19" s="25" t="s">
        <v>12</v>
      </c>
    </row>
    <row r="20" spans="1:8" ht="61.5" customHeight="1">
      <c r="A20" s="29"/>
      <c r="B20" s="30"/>
      <c r="C20" s="30"/>
      <c r="D20" s="3" t="s">
        <v>4</v>
      </c>
      <c r="E20" s="4">
        <v>3264.84</v>
      </c>
      <c r="F20" s="4">
        <v>0</v>
      </c>
      <c r="G20" s="5">
        <f>F20/E20*100</f>
        <v>0</v>
      </c>
      <c r="H20" s="25"/>
    </row>
    <row r="21" spans="1:8" ht="57" customHeight="1">
      <c r="A21" s="29"/>
      <c r="B21" s="30"/>
      <c r="C21" s="30"/>
      <c r="D21" s="3" t="s">
        <v>5</v>
      </c>
      <c r="E21" s="4">
        <v>106768.13</v>
      </c>
      <c r="F21" s="4">
        <v>64837.38</v>
      </c>
      <c r="G21" s="5">
        <f>F21/E21*100</f>
        <v>60.72727882374637</v>
      </c>
      <c r="H21" s="25"/>
    </row>
    <row r="22" spans="1:8" ht="61.5" customHeight="1">
      <c r="A22" s="29"/>
      <c r="B22" s="30"/>
      <c r="C22" s="30"/>
      <c r="D22" s="3" t="s">
        <v>6</v>
      </c>
      <c r="E22" s="4">
        <v>85268.05</v>
      </c>
      <c r="F22" s="4">
        <v>53123.08</v>
      </c>
      <c r="G22" s="5">
        <f>F22/E22*100</f>
        <v>62.301272281939134</v>
      </c>
      <c r="H22" s="25"/>
    </row>
    <row r="24" spans="1:8" ht="27.75" customHeight="1">
      <c r="A24" s="38">
        <v>3</v>
      </c>
      <c r="B24" s="32" t="s">
        <v>13</v>
      </c>
      <c r="C24" s="32" t="s">
        <v>14</v>
      </c>
      <c r="D24" s="3" t="s">
        <v>9</v>
      </c>
      <c r="E24" s="2">
        <f>E25+E26+E27+E28</f>
        <v>63230.81</v>
      </c>
      <c r="F24" s="2">
        <f>F25+F26+F27+F28</f>
        <v>20160.5</v>
      </c>
      <c r="G24" s="18">
        <f>F24/E24*100</f>
        <v>31.883981875291497</v>
      </c>
      <c r="H24" s="33" t="s">
        <v>38</v>
      </c>
    </row>
    <row r="25" spans="1:8" ht="37.5" customHeight="1">
      <c r="A25" s="38"/>
      <c r="B25" s="32"/>
      <c r="C25" s="32"/>
      <c r="D25" s="3" t="s">
        <v>4</v>
      </c>
      <c r="E25" s="4">
        <v>3295.04</v>
      </c>
      <c r="F25" s="4">
        <v>3295.04</v>
      </c>
      <c r="G25" s="18">
        <f>F25/E25*100</f>
        <v>100</v>
      </c>
      <c r="H25" s="34"/>
    </row>
    <row r="26" spans="1:8" ht="32.25" customHeight="1">
      <c r="A26" s="38"/>
      <c r="B26" s="32"/>
      <c r="C26" s="32"/>
      <c r="D26" s="3" t="s">
        <v>5</v>
      </c>
      <c r="E26" s="4">
        <v>55595.54</v>
      </c>
      <c r="F26" s="4">
        <v>15575.46</v>
      </c>
      <c r="G26" s="18">
        <f>F26/E26*100</f>
        <v>28.01566456589863</v>
      </c>
      <c r="H26" s="34"/>
    </row>
    <row r="27" spans="1:8" ht="32.25" customHeight="1">
      <c r="A27" s="38"/>
      <c r="B27" s="32"/>
      <c r="C27" s="32"/>
      <c r="D27" s="3" t="s">
        <v>6</v>
      </c>
      <c r="E27" s="4">
        <v>4340.23</v>
      </c>
      <c r="F27" s="4">
        <v>1290</v>
      </c>
      <c r="G27" s="18">
        <f>F27/E27*100</f>
        <v>29.72192717897439</v>
      </c>
      <c r="H27" s="34"/>
    </row>
    <row r="28" spans="1:8" ht="42.75" customHeight="1">
      <c r="A28" s="38"/>
      <c r="B28" s="32"/>
      <c r="C28" s="32"/>
      <c r="D28" s="3" t="s">
        <v>7</v>
      </c>
      <c r="E28" s="4">
        <v>0</v>
      </c>
      <c r="F28" s="4">
        <v>0</v>
      </c>
      <c r="G28" s="5">
        <v>0</v>
      </c>
      <c r="H28" s="35"/>
    </row>
    <row r="29" ht="84.75" customHeight="1"/>
    <row r="30" spans="1:8" ht="60.75" customHeight="1">
      <c r="A30" s="39">
        <v>4</v>
      </c>
      <c r="B30" s="30" t="s">
        <v>15</v>
      </c>
      <c r="C30" s="30" t="s">
        <v>16</v>
      </c>
      <c r="D30" s="3" t="s">
        <v>3</v>
      </c>
      <c r="E30" s="2">
        <f>E31+E32+E33</f>
        <v>23371.93</v>
      </c>
      <c r="F30" s="2">
        <f>F31+F32+F33</f>
        <v>12040.74</v>
      </c>
      <c r="G30" s="5">
        <f>F30/E30*100</f>
        <v>51.51795337398324</v>
      </c>
      <c r="H30" s="25" t="s">
        <v>39</v>
      </c>
    </row>
    <row r="31" spans="1:8" ht="34.5" customHeight="1">
      <c r="A31" s="39"/>
      <c r="B31" s="30"/>
      <c r="C31" s="30"/>
      <c r="D31" s="3" t="s">
        <v>4</v>
      </c>
      <c r="E31" s="4">
        <v>6</v>
      </c>
      <c r="F31" s="4">
        <v>6</v>
      </c>
      <c r="G31" s="5">
        <f>F31/E31*100</f>
        <v>100</v>
      </c>
      <c r="H31" s="25"/>
    </row>
    <row r="32" spans="1:8" ht="37.5" customHeight="1">
      <c r="A32" s="39"/>
      <c r="B32" s="30"/>
      <c r="C32" s="30"/>
      <c r="D32" s="3" t="s">
        <v>5</v>
      </c>
      <c r="E32" s="4">
        <v>1901.2</v>
      </c>
      <c r="F32" s="4">
        <v>954.88</v>
      </c>
      <c r="G32" s="5">
        <f>F32/E32*100</f>
        <v>50.22512097622555</v>
      </c>
      <c r="H32" s="25"/>
    </row>
    <row r="33" spans="1:8" ht="33.75" customHeight="1">
      <c r="A33" s="39"/>
      <c r="B33" s="30"/>
      <c r="C33" s="30"/>
      <c r="D33" s="3" t="s">
        <v>6</v>
      </c>
      <c r="E33" s="4">
        <f>21400.63+64.1</f>
        <v>21464.73</v>
      </c>
      <c r="F33" s="4">
        <f>11063.83+16.03</f>
        <v>11079.86</v>
      </c>
      <c r="G33" s="5">
        <f>F33/E33*100</f>
        <v>51.61891158192999</v>
      </c>
      <c r="H33" s="25"/>
    </row>
    <row r="35" spans="1:8" ht="42.75" customHeight="1">
      <c r="A35" s="29">
        <v>5</v>
      </c>
      <c r="B35" s="30" t="s">
        <v>17</v>
      </c>
      <c r="C35" s="30" t="s">
        <v>18</v>
      </c>
      <c r="D35" s="3" t="s">
        <v>3</v>
      </c>
      <c r="E35" s="2">
        <f>E36+E37+E38</f>
        <v>18140.2</v>
      </c>
      <c r="F35" s="2">
        <f>F36+F37+F38</f>
        <v>4338.5</v>
      </c>
      <c r="G35" s="5">
        <f>F35/E35*100</f>
        <v>23.91649485672705</v>
      </c>
      <c r="H35" s="25" t="s">
        <v>42</v>
      </c>
    </row>
    <row r="36" spans="1:8" ht="51" customHeight="1">
      <c r="A36" s="29"/>
      <c r="B36" s="30"/>
      <c r="C36" s="30"/>
      <c r="D36" s="3" t="s">
        <v>4</v>
      </c>
      <c r="E36" s="4">
        <v>0</v>
      </c>
      <c r="F36" s="4">
        <v>0</v>
      </c>
      <c r="G36" s="5">
        <v>0</v>
      </c>
      <c r="H36" s="25"/>
    </row>
    <row r="37" spans="1:8" ht="47.25" customHeight="1">
      <c r="A37" s="29"/>
      <c r="B37" s="30"/>
      <c r="C37" s="30"/>
      <c r="D37" s="3" t="s">
        <v>5</v>
      </c>
      <c r="E37" s="4">
        <v>17827.5</v>
      </c>
      <c r="F37" s="4">
        <v>4152.45</v>
      </c>
      <c r="G37" s="5">
        <f>F37/E37*100</f>
        <v>23.292385359697096</v>
      </c>
      <c r="H37" s="25"/>
    </row>
    <row r="38" spans="1:8" ht="44.25" customHeight="1">
      <c r="A38" s="29"/>
      <c r="B38" s="30"/>
      <c r="C38" s="30"/>
      <c r="D38" s="3" t="s">
        <v>6</v>
      </c>
      <c r="E38" s="4">
        <v>312.7</v>
      </c>
      <c r="F38" s="4">
        <v>186.05</v>
      </c>
      <c r="G38" s="5">
        <f>F38/E38*100</f>
        <v>59.49792133034858</v>
      </c>
      <c r="H38" s="25"/>
    </row>
    <row r="39" spans="1:9" s="24" customFormat="1" ht="12.75">
      <c r="A39" s="15"/>
      <c r="B39" s="16"/>
      <c r="C39" s="16"/>
      <c r="D39" s="16"/>
      <c r="E39" s="11"/>
      <c r="F39" s="11"/>
      <c r="G39" s="12"/>
      <c r="H39" s="17"/>
      <c r="I39" s="23"/>
    </row>
    <row r="40" spans="1:9" s="24" customFormat="1" ht="24.75" customHeight="1">
      <c r="A40" s="29">
        <v>6</v>
      </c>
      <c r="B40" s="30" t="s">
        <v>30</v>
      </c>
      <c r="C40" s="30" t="s">
        <v>23</v>
      </c>
      <c r="D40" s="3" t="s">
        <v>9</v>
      </c>
      <c r="E40" s="2">
        <f>E41+E42+E43</f>
        <v>6180.77</v>
      </c>
      <c r="F40" s="2">
        <f>F41+F42+F43</f>
        <v>3022.48</v>
      </c>
      <c r="G40" s="5">
        <f>F40/E40*100</f>
        <v>48.90135047898562</v>
      </c>
      <c r="H40" s="25" t="s">
        <v>44</v>
      </c>
      <c r="I40" s="23"/>
    </row>
    <row r="41" spans="1:9" s="24" customFormat="1" ht="36" customHeight="1">
      <c r="A41" s="29"/>
      <c r="B41" s="30"/>
      <c r="C41" s="30"/>
      <c r="D41" s="3" t="s">
        <v>4</v>
      </c>
      <c r="E41" s="4">
        <v>3494.02</v>
      </c>
      <c r="F41" s="4">
        <v>1827.79</v>
      </c>
      <c r="G41" s="5">
        <f>F41/E41*100</f>
        <v>52.31195013193971</v>
      </c>
      <c r="H41" s="25"/>
      <c r="I41" s="23"/>
    </row>
    <row r="42" spans="1:9" s="24" customFormat="1" ht="30.75" customHeight="1">
      <c r="A42" s="29"/>
      <c r="B42" s="30"/>
      <c r="C42" s="30"/>
      <c r="D42" s="3" t="s">
        <v>5</v>
      </c>
      <c r="E42" s="4">
        <v>2686.75</v>
      </c>
      <c r="F42" s="4">
        <v>1194.69</v>
      </c>
      <c r="G42" s="5">
        <f>F42/E42*100</f>
        <v>44.46599050897925</v>
      </c>
      <c r="H42" s="25"/>
      <c r="I42" s="23"/>
    </row>
    <row r="43" spans="1:9" s="24" customFormat="1" ht="25.5" customHeight="1">
      <c r="A43" s="29"/>
      <c r="B43" s="30"/>
      <c r="C43" s="30"/>
      <c r="D43" s="3" t="s">
        <v>24</v>
      </c>
      <c r="E43" s="4">
        <v>0</v>
      </c>
      <c r="F43" s="4">
        <v>0</v>
      </c>
      <c r="G43" s="5">
        <v>0</v>
      </c>
      <c r="H43" s="25"/>
      <c r="I43" s="23"/>
    </row>
    <row r="44" spans="5:7" ht="21.75" customHeight="1">
      <c r="E44" s="11"/>
      <c r="F44" s="11"/>
      <c r="G44" s="12"/>
    </row>
    <row r="45" spans="1:8" ht="61.5" customHeight="1">
      <c r="A45" s="39">
        <v>7</v>
      </c>
      <c r="B45" s="30" t="s">
        <v>19</v>
      </c>
      <c r="C45" s="30" t="s">
        <v>20</v>
      </c>
      <c r="D45" s="3" t="s">
        <v>21</v>
      </c>
      <c r="E45" s="2">
        <f>E46+E47+E48+E49</f>
        <v>96164.41</v>
      </c>
      <c r="F45" s="2">
        <f>F46+F47+F48+F49</f>
        <v>57379.51</v>
      </c>
      <c r="G45" s="5">
        <f>F45/E45*100</f>
        <v>59.668135020014155</v>
      </c>
      <c r="H45" s="25" t="s">
        <v>45</v>
      </c>
    </row>
    <row r="46" spans="1:8" ht="37.5" customHeight="1">
      <c r="A46" s="39"/>
      <c r="B46" s="30"/>
      <c r="C46" s="30"/>
      <c r="D46" s="3" t="s">
        <v>4</v>
      </c>
      <c r="E46" s="4">
        <v>1693.33</v>
      </c>
      <c r="F46" s="4">
        <v>0</v>
      </c>
      <c r="G46" s="5">
        <f>F46/E46*100</f>
        <v>0</v>
      </c>
      <c r="H46" s="25"/>
    </row>
    <row r="47" spans="1:8" ht="37.5" customHeight="1">
      <c r="A47" s="39"/>
      <c r="B47" s="30"/>
      <c r="C47" s="30"/>
      <c r="D47" s="3" t="s">
        <v>5</v>
      </c>
      <c r="E47" s="4">
        <v>2890.56</v>
      </c>
      <c r="F47" s="4">
        <v>2452.32</v>
      </c>
      <c r="G47" s="5">
        <f>F47/E47*100</f>
        <v>84.83892394553305</v>
      </c>
      <c r="H47" s="25"/>
    </row>
    <row r="48" spans="1:8" ht="33.75" customHeight="1">
      <c r="A48" s="39"/>
      <c r="B48" s="30"/>
      <c r="C48" s="30"/>
      <c r="D48" s="3" t="s">
        <v>6</v>
      </c>
      <c r="E48" s="4">
        <v>87040.92</v>
      </c>
      <c r="F48" s="4">
        <v>51698.54</v>
      </c>
      <c r="G48" s="5">
        <f>F48/E48*100</f>
        <v>59.3956727479443</v>
      </c>
      <c r="H48" s="25"/>
    </row>
    <row r="49" spans="1:8" ht="53.25" customHeight="1">
      <c r="A49" s="39"/>
      <c r="B49" s="30"/>
      <c r="C49" s="30"/>
      <c r="D49" s="3" t="s">
        <v>22</v>
      </c>
      <c r="E49" s="4">
        <v>4539.6</v>
      </c>
      <c r="F49" s="4">
        <v>3228.65</v>
      </c>
      <c r="G49" s="5">
        <f>F49/E49*100</f>
        <v>71.12190501365758</v>
      </c>
      <c r="H49" s="25"/>
    </row>
    <row r="51" spans="1:8" ht="33" customHeight="1">
      <c r="A51" s="29">
        <v>8</v>
      </c>
      <c r="B51" s="30" t="s">
        <v>29</v>
      </c>
      <c r="C51" s="30" t="s">
        <v>25</v>
      </c>
      <c r="D51" s="3" t="s">
        <v>9</v>
      </c>
      <c r="E51" s="2">
        <f>E52+E53+E54+E55</f>
        <v>0</v>
      </c>
      <c r="F51" s="2">
        <f>F52+F53+F54+F55</f>
        <v>0</v>
      </c>
      <c r="G51" s="5">
        <v>0</v>
      </c>
      <c r="H51" s="25" t="s">
        <v>43</v>
      </c>
    </row>
    <row r="52" spans="1:8" ht="30" customHeight="1">
      <c r="A52" s="29"/>
      <c r="B52" s="30"/>
      <c r="C52" s="30"/>
      <c r="D52" s="3" t="s">
        <v>4</v>
      </c>
      <c r="E52" s="4">
        <v>0</v>
      </c>
      <c r="F52" s="4">
        <v>0</v>
      </c>
      <c r="G52" s="5">
        <v>0</v>
      </c>
      <c r="H52" s="25"/>
    </row>
    <row r="53" spans="1:8" ht="32.25" customHeight="1">
      <c r="A53" s="29"/>
      <c r="B53" s="30"/>
      <c r="C53" s="30"/>
      <c r="D53" s="3" t="s">
        <v>5</v>
      </c>
      <c r="E53" s="4">
        <v>0</v>
      </c>
      <c r="F53" s="4">
        <v>0</v>
      </c>
      <c r="G53" s="5">
        <v>0</v>
      </c>
      <c r="H53" s="25"/>
    </row>
    <row r="54" spans="1:8" ht="27.75" customHeight="1">
      <c r="A54" s="29"/>
      <c r="B54" s="30"/>
      <c r="C54" s="30"/>
      <c r="D54" s="3" t="s">
        <v>6</v>
      </c>
      <c r="E54" s="4">
        <v>0</v>
      </c>
      <c r="F54" s="4">
        <v>0</v>
      </c>
      <c r="G54" s="5">
        <v>0</v>
      </c>
      <c r="H54" s="25"/>
    </row>
    <row r="55" spans="1:8" ht="30.75" customHeight="1">
      <c r="A55" s="29"/>
      <c r="B55" s="30"/>
      <c r="C55" s="30"/>
      <c r="D55" s="3" t="s">
        <v>26</v>
      </c>
      <c r="E55" s="4">
        <v>0</v>
      </c>
      <c r="F55" s="4">
        <v>0</v>
      </c>
      <c r="G55" s="5">
        <v>0</v>
      </c>
      <c r="H55" s="25"/>
    </row>
    <row r="57" spans="1:8" ht="31.5" customHeight="1">
      <c r="A57" s="29">
        <v>9</v>
      </c>
      <c r="B57" s="30" t="s">
        <v>31</v>
      </c>
      <c r="C57" s="30" t="s">
        <v>27</v>
      </c>
      <c r="D57" s="3" t="s">
        <v>9</v>
      </c>
      <c r="E57" s="2">
        <f>E58+E59+E60</f>
        <v>572.8</v>
      </c>
      <c r="F57" s="2">
        <f>F58+F59+F60</f>
        <v>236.15</v>
      </c>
      <c r="G57" s="5">
        <f>F57/E57*100</f>
        <v>41.22730446927375</v>
      </c>
      <c r="H57" s="25" t="s">
        <v>40</v>
      </c>
    </row>
    <row r="58" spans="1:8" ht="33.75" customHeight="1">
      <c r="A58" s="29"/>
      <c r="B58" s="30"/>
      <c r="C58" s="30"/>
      <c r="D58" s="3" t="s">
        <v>4</v>
      </c>
      <c r="E58" s="4">
        <v>0</v>
      </c>
      <c r="F58" s="4">
        <v>0</v>
      </c>
      <c r="G58" s="5">
        <v>0</v>
      </c>
      <c r="H58" s="25"/>
    </row>
    <row r="59" spans="1:8" ht="29.25" customHeight="1">
      <c r="A59" s="29"/>
      <c r="B59" s="30"/>
      <c r="C59" s="30"/>
      <c r="D59" s="3" t="s">
        <v>5</v>
      </c>
      <c r="E59" s="4">
        <v>0</v>
      </c>
      <c r="F59" s="4">
        <v>0</v>
      </c>
      <c r="G59" s="5">
        <v>0</v>
      </c>
      <c r="H59" s="25"/>
    </row>
    <row r="60" spans="1:8" ht="26.25" customHeight="1">
      <c r="A60" s="29"/>
      <c r="B60" s="30"/>
      <c r="C60" s="30"/>
      <c r="D60" s="3" t="s">
        <v>6</v>
      </c>
      <c r="E60" s="4">
        <v>572.8</v>
      </c>
      <c r="F60" s="4">
        <v>236.15</v>
      </c>
      <c r="G60" s="5">
        <f>F60/E60*100</f>
        <v>41.22730446927375</v>
      </c>
      <c r="H60" s="25"/>
    </row>
    <row r="61" spans="1:8" ht="30.75" customHeight="1">
      <c r="A61" s="29"/>
      <c r="B61" s="30"/>
      <c r="C61" s="30"/>
      <c r="D61" s="3" t="s">
        <v>26</v>
      </c>
      <c r="E61" s="4">
        <v>0</v>
      </c>
      <c r="F61" s="4">
        <v>0</v>
      </c>
      <c r="G61" s="5">
        <v>0</v>
      </c>
      <c r="H61" s="25"/>
    </row>
  </sheetData>
  <sheetProtection/>
  <mergeCells count="49">
    <mergeCell ref="A51:A55"/>
    <mergeCell ref="B51:B55"/>
    <mergeCell ref="H35:H38"/>
    <mergeCell ref="A45:A49"/>
    <mergeCell ref="B45:B49"/>
    <mergeCell ref="C45:C49"/>
    <mergeCell ref="H45:H49"/>
    <mergeCell ref="C51:C55"/>
    <mergeCell ref="H51:H55"/>
    <mergeCell ref="A30:A33"/>
    <mergeCell ref="B30:B33"/>
    <mergeCell ref="C30:C33"/>
    <mergeCell ref="H30:H33"/>
    <mergeCell ref="B40:B43"/>
    <mergeCell ref="C40:C43"/>
    <mergeCell ref="H40:H43"/>
    <mergeCell ref="A35:A38"/>
    <mergeCell ref="B35:B38"/>
    <mergeCell ref="C35:C38"/>
    <mergeCell ref="A57:A61"/>
    <mergeCell ref="B57:B61"/>
    <mergeCell ref="C57:C61"/>
    <mergeCell ref="H57:H61"/>
    <mergeCell ref="A40:A43"/>
    <mergeCell ref="A19:A22"/>
    <mergeCell ref="B19:B22"/>
    <mergeCell ref="C19:C22"/>
    <mergeCell ref="H19:H22"/>
    <mergeCell ref="A24:A28"/>
    <mergeCell ref="B24:B28"/>
    <mergeCell ref="C24:C28"/>
    <mergeCell ref="H24:H28"/>
    <mergeCell ref="A8:A12"/>
    <mergeCell ref="B8:B12"/>
    <mergeCell ref="C8:C12"/>
    <mergeCell ref="H8:H12"/>
    <mergeCell ref="A14:A17"/>
    <mergeCell ref="B14:B17"/>
    <mergeCell ref="C14:C17"/>
    <mergeCell ref="H14:H17"/>
    <mergeCell ref="A1:H1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25" right="0.25" top="0.5" bottom="0.26" header="0.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2018-07-24T05:03:02Z</cp:lastPrinted>
  <dcterms:created xsi:type="dcterms:W3CDTF">2018-07-12T07:42:09Z</dcterms:created>
  <dcterms:modified xsi:type="dcterms:W3CDTF">2018-07-24T05:09:33Z</dcterms:modified>
  <cp:category/>
  <cp:version/>
  <cp:contentType/>
  <cp:contentStatus/>
</cp:coreProperties>
</file>