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2" i="1"/>
  <c r="K26"/>
  <c r="F15"/>
  <c r="G15"/>
  <c r="H15"/>
  <c r="I15"/>
  <c r="J15"/>
  <c r="K27"/>
  <c r="K28"/>
  <c r="E27"/>
  <c r="F16"/>
  <c r="G16"/>
  <c r="H16"/>
  <c r="I16"/>
  <c r="J16"/>
  <c r="E16"/>
  <c r="K19"/>
  <c r="K20"/>
  <c r="E15" l="1"/>
  <c r="F22"/>
  <c r="G22"/>
  <c r="H22"/>
  <c r="I22"/>
  <c r="J22"/>
  <c r="K18" l="1"/>
  <c r="K17"/>
  <c r="K21"/>
  <c r="K23"/>
  <c r="K24"/>
  <c r="K25"/>
  <c r="K16" l="1"/>
  <c r="K22"/>
  <c r="K15" l="1"/>
</calcChain>
</file>

<file path=xl/sharedStrings.xml><?xml version="1.0" encoding="utf-8"?>
<sst xmlns="http://schemas.openxmlformats.org/spreadsheetml/2006/main" count="59" uniqueCount="44">
  <si>
    <t>№ п/п</t>
  </si>
  <si>
    <t>итого</t>
  </si>
  <si>
    <t>Мероприятие</t>
  </si>
  <si>
    <t>к подпрограмме</t>
  </si>
  <si>
    <t>Статус</t>
  </si>
  <si>
    <t>Подпрограмма</t>
  </si>
  <si>
    <t>"Охрана окружающей среды в Белохолуницком районе"</t>
  </si>
  <si>
    <t>Приложение № 2</t>
  </si>
  <si>
    <t>Создание мест (площадок) накопления твердых коммунальных отходов</t>
  </si>
  <si>
    <t>Расходы (факт, прогноз), тыс. рублей</t>
  </si>
  <si>
    <t>Расходы на реализацию подпрограммы  за счет средств местного бюджета</t>
  </si>
  <si>
    <t xml:space="preserve">Наименование подпрограммы, </t>
  </si>
  <si>
    <t>мероприятия</t>
  </si>
  <si>
    <t>Главный распорядитель бюджетных средств</t>
  </si>
  <si>
    <t>администрация Белохолуницкого               муниципального района</t>
  </si>
  <si>
    <t>администрация Белохолуницкого                 муниципального района</t>
  </si>
  <si>
    <t>администрация Белохолуницкого                  муниципального района</t>
  </si>
  <si>
    <t>администрация Белохолуницкого                муниципального района</t>
  </si>
  <si>
    <t>Выплата гражданам вознаграждения за добытых волков на территории Белохолуницкого района</t>
  </si>
  <si>
    <t>Всехсвятское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</si>
  <si>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</si>
  <si>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Быдановское сельское поселение</t>
  </si>
  <si>
    <t>Дубровское сельское поселение</t>
  </si>
  <si>
    <t>2029                   прогноз</t>
  </si>
  <si>
    <t>2030                  прогноз</t>
  </si>
  <si>
    <t>2028                         прогноз</t>
  </si>
  <si>
    <t>2027                     прогноз</t>
  </si>
  <si>
    <t>2026                 прогноз</t>
  </si>
  <si>
    <t>2025                прогноз</t>
  </si>
  <si>
    <t>1.1</t>
  </si>
  <si>
    <t>3.1</t>
  </si>
  <si>
    <t>3.2</t>
  </si>
  <si>
    <t>3.3</t>
  </si>
  <si>
    <t>1.2</t>
  </si>
  <si>
    <t>Разработка проектной документации                         по созданию мест (площадок) накопления твердых коммунальных отходов</t>
  </si>
  <si>
    <t>Поломское сельское поселение</t>
  </si>
  <si>
    <t>1.3</t>
  </si>
  <si>
    <t>1.4</t>
  </si>
  <si>
    <t>Приобретение контейнеров для сбора твердых коммунальных отходов</t>
  </si>
  <si>
    <t>Транспорные услуги</t>
  </si>
  <si>
    <t>Межбюджетные трансферты на обеспечение софинансирования субсидий, получаемых из других бюджетов (ликвидация свалок)</t>
  </si>
  <si>
    <t>4.1</t>
  </si>
  <si>
    <t>3.4</t>
  </si>
  <si>
    <t>Гуренское сельское поселение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</si>
</sst>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9" tint="-0.249977111117893"/>
      <name val="Times New Roman"/>
      <family val="1"/>
      <charset val="204"/>
    </font>
    <font>
      <sz val="11"/>
      <color theme="9" tint="-0.24997711111789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9" tint="-0.24997711111789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left" wrapText="1"/>
    </xf>
    <xf numFmtId="0" fontId="5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7" xfId="0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0" fillId="0" borderId="10" xfId="0" applyFill="1" applyBorder="1"/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justify" vertical="top" wrapText="1"/>
    </xf>
    <xf numFmtId="2" fontId="7" fillId="0" borderId="7" xfId="0" applyNumberFormat="1" applyFont="1" applyBorder="1" applyAlignment="1">
      <alignment horizontal="right" vertical="top" wrapText="1"/>
    </xf>
    <xf numFmtId="2" fontId="8" fillId="0" borderId="10" xfId="0" applyNumberFormat="1" applyFont="1" applyFill="1" applyBorder="1" applyAlignment="1">
      <alignment horizontal="right"/>
    </xf>
    <xf numFmtId="2" fontId="8" fillId="0" borderId="1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 wrapText="1"/>
    </xf>
    <xf numFmtId="2" fontId="7" fillId="0" borderId="7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justify" vertical="top" wrapText="1"/>
    </xf>
    <xf numFmtId="0" fontId="0" fillId="0" borderId="7" xfId="0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0" fontId="10" fillId="0" borderId="0" xfId="0" applyFont="1" applyFill="1"/>
    <xf numFmtId="49" fontId="7" fillId="0" borderId="12" xfId="0" applyNumberFormat="1" applyFont="1" applyBorder="1" applyAlignment="1">
      <alignment horizontal="center" vertical="top" wrapText="1"/>
    </xf>
    <xf numFmtId="0" fontId="6" fillId="0" borderId="10" xfId="0" applyFont="1" applyFill="1" applyBorder="1"/>
    <xf numFmtId="0" fontId="8" fillId="0" borderId="11" xfId="0" applyFont="1" applyFill="1" applyBorder="1"/>
    <xf numFmtId="2" fontId="8" fillId="0" borderId="10" xfId="0" applyNumberFormat="1" applyFont="1" applyFill="1" applyBorder="1"/>
    <xf numFmtId="0" fontId="6" fillId="0" borderId="13" xfId="0" applyFont="1" applyFill="1" applyBorder="1"/>
    <xf numFmtId="0" fontId="6" fillId="0" borderId="11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center" vertical="top"/>
    </xf>
    <xf numFmtId="49" fontId="6" fillId="0" borderId="14" xfId="0" applyNumberFormat="1" applyFont="1" applyFill="1" applyBorder="1" applyAlignment="1">
      <alignment horizontal="center" vertical="top"/>
    </xf>
    <xf numFmtId="0" fontId="7" fillId="0" borderId="10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 wrapText="1"/>
    </xf>
    <xf numFmtId="0" fontId="7" fillId="0" borderId="1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abSelected="1" topLeftCell="A4" workbookViewId="0">
      <selection activeCell="N6" sqref="N6"/>
    </sheetView>
  </sheetViews>
  <sheetFormatPr defaultRowHeight="15"/>
  <cols>
    <col min="1" max="1" width="6.7109375" style="1" bestFit="1" customWidth="1"/>
    <col min="2" max="2" width="14.140625" style="1" customWidth="1"/>
    <col min="3" max="3" width="26.85546875" style="1" customWidth="1"/>
    <col min="4" max="4" width="22.5703125" style="1" customWidth="1"/>
    <col min="5" max="5" width="12.140625" style="3" customWidth="1"/>
    <col min="6" max="6" width="11.7109375" style="3" customWidth="1"/>
    <col min="7" max="7" width="13.85546875" style="3" customWidth="1"/>
    <col min="8" max="8" width="16" style="3" customWidth="1"/>
    <col min="9" max="9" width="15" style="3" customWidth="1"/>
    <col min="10" max="10" width="11.85546875" style="3" customWidth="1"/>
    <col min="11" max="11" width="13.7109375" style="1" customWidth="1"/>
  </cols>
  <sheetData>
    <row r="1" spans="1:11" ht="18.75">
      <c r="J1" s="41" t="s">
        <v>7</v>
      </c>
      <c r="K1" s="41"/>
    </row>
    <row r="3" spans="1:11" ht="18.75">
      <c r="I3" s="41" t="s">
        <v>7</v>
      </c>
      <c r="J3" s="41"/>
      <c r="K3" s="41"/>
    </row>
    <row r="4" spans="1:11" ht="18.75">
      <c r="I4" s="27"/>
      <c r="J4" s="41" t="s">
        <v>3</v>
      </c>
      <c r="K4" s="41"/>
    </row>
    <row r="5" spans="1:11" ht="15.75">
      <c r="A5" s="4"/>
      <c r="B5" s="4"/>
      <c r="C5" s="4"/>
      <c r="D5" s="4"/>
      <c r="E5" s="45"/>
      <c r="F5" s="45"/>
      <c r="G5" s="45"/>
      <c r="H5" s="45"/>
      <c r="I5" s="45"/>
      <c r="J5" s="45"/>
      <c r="K5" s="45"/>
    </row>
    <row r="6" spans="1:11" ht="15.75" customHeight="1">
      <c r="A6" s="4"/>
      <c r="B6" s="4"/>
      <c r="C6" s="4"/>
      <c r="D6" s="4"/>
      <c r="E6" s="19"/>
      <c r="F6" s="19"/>
      <c r="G6" s="12"/>
      <c r="H6" s="12"/>
      <c r="I6" s="12"/>
      <c r="J6" s="12"/>
      <c r="K6" s="12"/>
    </row>
    <row r="7" spans="1:11" ht="1.5" customHeight="1">
      <c r="A7" s="4"/>
      <c r="B7" s="4"/>
      <c r="C7" s="4"/>
      <c r="D7" s="4"/>
      <c r="E7" s="45"/>
      <c r="F7" s="45"/>
      <c r="G7" s="45"/>
      <c r="H7" s="45"/>
      <c r="I7" s="45"/>
      <c r="J7" s="45"/>
      <c r="K7" s="45"/>
    </row>
    <row r="8" spans="1:11" ht="15.75">
      <c r="A8" s="4"/>
      <c r="B8" s="4"/>
      <c r="C8" s="4"/>
      <c r="D8" s="4"/>
      <c r="E8" s="45"/>
      <c r="F8" s="45"/>
      <c r="G8" s="45"/>
      <c r="H8" s="45"/>
      <c r="I8" s="45"/>
      <c r="J8" s="45"/>
      <c r="K8" s="45"/>
    </row>
    <row r="9" spans="1:11" ht="9" customHeight="1">
      <c r="A9" s="4"/>
      <c r="B9" s="4"/>
      <c r="C9" s="4"/>
      <c r="D9" s="4"/>
      <c r="E9" s="2"/>
      <c r="F9" s="2"/>
      <c r="G9" s="2"/>
      <c r="H9" s="2"/>
      <c r="I9" s="2"/>
      <c r="J9" s="2"/>
      <c r="K9" s="5"/>
    </row>
    <row r="10" spans="1:11" ht="30.75" customHeight="1">
      <c r="A10" s="46" t="s">
        <v>10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5.75" thickBot="1"/>
    <row r="12" spans="1:11" ht="15.75" thickBot="1">
      <c r="A12" s="42" t="s">
        <v>0</v>
      </c>
      <c r="B12" s="42" t="s">
        <v>4</v>
      </c>
      <c r="C12" s="6" t="s">
        <v>11</v>
      </c>
      <c r="D12" s="42" t="s">
        <v>13</v>
      </c>
      <c r="E12" s="49" t="s">
        <v>9</v>
      </c>
      <c r="F12" s="50"/>
      <c r="G12" s="50"/>
      <c r="H12" s="50"/>
      <c r="I12" s="50"/>
      <c r="J12" s="50"/>
      <c r="K12" s="51"/>
    </row>
    <row r="13" spans="1:11" ht="15" customHeight="1">
      <c r="A13" s="43"/>
      <c r="B13" s="43"/>
      <c r="C13" s="7" t="s">
        <v>12</v>
      </c>
      <c r="D13" s="43"/>
      <c r="E13" s="47" t="s">
        <v>28</v>
      </c>
      <c r="F13" s="47" t="s">
        <v>27</v>
      </c>
      <c r="G13" s="39" t="s">
        <v>26</v>
      </c>
      <c r="H13" s="39" t="s">
        <v>25</v>
      </c>
      <c r="I13" s="39" t="s">
        <v>23</v>
      </c>
      <c r="J13" s="39" t="s">
        <v>24</v>
      </c>
      <c r="K13" s="42" t="s">
        <v>1</v>
      </c>
    </row>
    <row r="14" spans="1:11" ht="15.75" thickBot="1">
      <c r="A14" s="44"/>
      <c r="B14" s="44"/>
      <c r="C14" s="8"/>
      <c r="D14" s="44"/>
      <c r="E14" s="48"/>
      <c r="F14" s="48"/>
      <c r="G14" s="40"/>
      <c r="H14" s="40"/>
      <c r="I14" s="40"/>
      <c r="J14" s="40"/>
      <c r="K14" s="44"/>
    </row>
    <row r="15" spans="1:11" ht="39" thickBot="1">
      <c r="A15" s="9"/>
      <c r="B15" s="10" t="s">
        <v>5</v>
      </c>
      <c r="C15" s="10" t="s">
        <v>6</v>
      </c>
      <c r="D15" s="10" t="s">
        <v>14</v>
      </c>
      <c r="E15" s="20">
        <f>E16+E21+E22+E27</f>
        <v>2058.2000000000003</v>
      </c>
      <c r="F15" s="20">
        <f t="shared" ref="F15:J15" si="0">F16+F21+F22+F27</f>
        <v>900</v>
      </c>
      <c r="G15" s="20">
        <f t="shared" si="0"/>
        <v>900</v>
      </c>
      <c r="H15" s="20">
        <f t="shared" si="0"/>
        <v>185</v>
      </c>
      <c r="I15" s="20">
        <f t="shared" si="0"/>
        <v>185</v>
      </c>
      <c r="J15" s="20">
        <f t="shared" si="0"/>
        <v>185</v>
      </c>
      <c r="K15" s="16">
        <f t="shared" ref="K15:K25" si="1">SUM(E15:J15)</f>
        <v>4413.2000000000007</v>
      </c>
    </row>
    <row r="16" spans="1:11" s="1" customFormat="1" ht="39" thickBot="1">
      <c r="A16" s="21">
        <v>1</v>
      </c>
      <c r="B16" s="22" t="s">
        <v>2</v>
      </c>
      <c r="C16" s="22" t="s">
        <v>8</v>
      </c>
      <c r="D16" s="22" t="s">
        <v>15</v>
      </c>
      <c r="E16" s="20">
        <f>E17+E18+E19+E20</f>
        <v>315</v>
      </c>
      <c r="F16" s="20">
        <f t="shared" ref="F16:J16" si="2">F17+F18+F19+F20</f>
        <v>0</v>
      </c>
      <c r="G16" s="20">
        <f t="shared" si="2"/>
        <v>0</v>
      </c>
      <c r="H16" s="20">
        <f t="shared" si="2"/>
        <v>160</v>
      </c>
      <c r="I16" s="20">
        <f t="shared" si="2"/>
        <v>160</v>
      </c>
      <c r="J16" s="20">
        <f t="shared" si="2"/>
        <v>160</v>
      </c>
      <c r="K16" s="20">
        <f t="shared" si="1"/>
        <v>795</v>
      </c>
    </row>
    <row r="17" spans="1:11" s="1" customFormat="1" ht="39" thickBot="1">
      <c r="A17" s="25" t="s">
        <v>29</v>
      </c>
      <c r="B17" s="23"/>
      <c r="C17" s="22" t="s">
        <v>8</v>
      </c>
      <c r="D17" s="24" t="s">
        <v>16</v>
      </c>
      <c r="E17" s="20">
        <v>0</v>
      </c>
      <c r="F17" s="20">
        <v>0</v>
      </c>
      <c r="G17" s="20">
        <v>0</v>
      </c>
      <c r="H17" s="20">
        <v>120</v>
      </c>
      <c r="I17" s="20">
        <v>120</v>
      </c>
      <c r="J17" s="20">
        <v>120</v>
      </c>
      <c r="K17" s="20">
        <f t="shared" si="1"/>
        <v>360</v>
      </c>
    </row>
    <row r="18" spans="1:11" s="1" customFormat="1" ht="66" customHeight="1" thickBot="1">
      <c r="A18" s="25" t="s">
        <v>33</v>
      </c>
      <c r="B18" s="23"/>
      <c r="C18" s="22" t="s">
        <v>34</v>
      </c>
      <c r="D18" s="24" t="s">
        <v>16</v>
      </c>
      <c r="E18" s="20">
        <v>0</v>
      </c>
      <c r="F18" s="20">
        <v>0</v>
      </c>
      <c r="G18" s="20">
        <v>0</v>
      </c>
      <c r="H18" s="20">
        <v>40</v>
      </c>
      <c r="I18" s="20">
        <v>40</v>
      </c>
      <c r="J18" s="20">
        <v>40</v>
      </c>
      <c r="K18" s="20">
        <f>SUM(E18:J18)</f>
        <v>120</v>
      </c>
    </row>
    <row r="19" spans="1:11" s="1" customFormat="1" ht="39" thickBot="1">
      <c r="A19" s="25" t="s">
        <v>36</v>
      </c>
      <c r="B19" s="23"/>
      <c r="C19" s="22" t="s">
        <v>38</v>
      </c>
      <c r="D19" s="24" t="s">
        <v>16</v>
      </c>
      <c r="E19" s="20">
        <v>275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f>SUM(E19:J19)</f>
        <v>275</v>
      </c>
    </row>
    <row r="20" spans="1:11" s="1" customFormat="1" ht="39" thickBot="1">
      <c r="A20" s="25" t="s">
        <v>37</v>
      </c>
      <c r="B20" s="23"/>
      <c r="C20" s="22" t="s">
        <v>39</v>
      </c>
      <c r="D20" s="24" t="s">
        <v>16</v>
      </c>
      <c r="E20" s="20">
        <v>40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f>SUM(E20:J20)</f>
        <v>40</v>
      </c>
    </row>
    <row r="21" spans="1:11" ht="51.75" thickBot="1">
      <c r="A21" s="9">
        <v>2</v>
      </c>
      <c r="B21" s="10" t="s">
        <v>2</v>
      </c>
      <c r="C21" s="10" t="s">
        <v>18</v>
      </c>
      <c r="D21" s="11" t="s">
        <v>17</v>
      </c>
      <c r="E21" s="20">
        <v>120</v>
      </c>
      <c r="F21" s="20">
        <v>0</v>
      </c>
      <c r="G21" s="16">
        <v>0</v>
      </c>
      <c r="H21" s="16">
        <v>25</v>
      </c>
      <c r="I21" s="16">
        <v>25</v>
      </c>
      <c r="J21" s="16">
        <v>25</v>
      </c>
      <c r="K21" s="16">
        <f t="shared" si="1"/>
        <v>195</v>
      </c>
    </row>
    <row r="22" spans="1:11" ht="98.25" customHeight="1" thickBot="1">
      <c r="A22" s="9">
        <v>3</v>
      </c>
      <c r="B22" s="10" t="s">
        <v>2</v>
      </c>
      <c r="C22" s="10" t="s">
        <v>20</v>
      </c>
      <c r="D22" s="11" t="s">
        <v>17</v>
      </c>
      <c r="E22" s="20">
        <f>E23+E24+E25+E26</f>
        <v>1525.66</v>
      </c>
      <c r="F22" s="20">
        <f t="shared" ref="F22:J22" si="3">F23+F24+F25</f>
        <v>900</v>
      </c>
      <c r="G22" s="20">
        <f t="shared" si="3"/>
        <v>900</v>
      </c>
      <c r="H22" s="20">
        <f t="shared" si="3"/>
        <v>0</v>
      </c>
      <c r="I22" s="20">
        <f t="shared" si="3"/>
        <v>0</v>
      </c>
      <c r="J22" s="20">
        <f t="shared" si="3"/>
        <v>0</v>
      </c>
      <c r="K22" s="16">
        <f t="shared" si="1"/>
        <v>3325.66</v>
      </c>
    </row>
    <row r="23" spans="1:11" ht="39" thickBot="1">
      <c r="A23" s="26" t="s">
        <v>30</v>
      </c>
      <c r="B23" s="13"/>
      <c r="C23" s="36" t="s">
        <v>19</v>
      </c>
      <c r="D23" s="14" t="s">
        <v>17</v>
      </c>
      <c r="E23" s="17">
        <v>0</v>
      </c>
      <c r="F23" s="18">
        <v>900</v>
      </c>
      <c r="G23" s="17">
        <v>0</v>
      </c>
      <c r="H23" s="18">
        <v>0</v>
      </c>
      <c r="I23" s="17">
        <v>0</v>
      </c>
      <c r="J23" s="18">
        <v>0</v>
      </c>
      <c r="K23" s="17">
        <f t="shared" si="1"/>
        <v>900</v>
      </c>
    </row>
    <row r="24" spans="1:11" ht="39" thickBot="1">
      <c r="A24" s="26" t="s">
        <v>31</v>
      </c>
      <c r="B24" s="13"/>
      <c r="C24" s="36" t="s">
        <v>21</v>
      </c>
      <c r="D24" s="14" t="s">
        <v>17</v>
      </c>
      <c r="E24" s="17">
        <v>0</v>
      </c>
      <c r="F24" s="18">
        <v>0</v>
      </c>
      <c r="G24" s="17">
        <v>900</v>
      </c>
      <c r="H24" s="18">
        <v>0</v>
      </c>
      <c r="I24" s="17">
        <v>0</v>
      </c>
      <c r="J24" s="18">
        <v>0</v>
      </c>
      <c r="K24" s="17">
        <f t="shared" si="1"/>
        <v>900</v>
      </c>
    </row>
    <row r="25" spans="1:11" ht="39" thickBot="1">
      <c r="A25" s="28" t="s">
        <v>32</v>
      </c>
      <c r="B25" s="13"/>
      <c r="C25" s="37" t="s">
        <v>35</v>
      </c>
      <c r="D25" s="14" t="s">
        <v>17</v>
      </c>
      <c r="E25" s="17">
        <v>802.96</v>
      </c>
      <c r="F25" s="18">
        <v>0</v>
      </c>
      <c r="G25" s="17">
        <v>0</v>
      </c>
      <c r="H25" s="18">
        <v>0</v>
      </c>
      <c r="I25" s="17">
        <v>0</v>
      </c>
      <c r="J25" s="18">
        <v>0</v>
      </c>
      <c r="K25" s="17">
        <f t="shared" si="1"/>
        <v>802.96</v>
      </c>
    </row>
    <row r="26" spans="1:11" ht="39" thickBot="1">
      <c r="A26" s="52" t="s">
        <v>42</v>
      </c>
      <c r="B26" s="13"/>
      <c r="C26" s="53" t="s">
        <v>43</v>
      </c>
      <c r="D26" s="14" t="s">
        <v>17</v>
      </c>
      <c r="E26" s="17">
        <v>722.7</v>
      </c>
      <c r="F26" s="18">
        <v>0</v>
      </c>
      <c r="G26" s="17">
        <v>0</v>
      </c>
      <c r="H26" s="18">
        <v>0</v>
      </c>
      <c r="I26" s="17">
        <v>0</v>
      </c>
      <c r="J26" s="18">
        <v>0</v>
      </c>
      <c r="K26" s="17">
        <f>SUM(E26:J26)</f>
        <v>722.7</v>
      </c>
    </row>
    <row r="27" spans="1:11" ht="64.5" thickBot="1">
      <c r="A27" s="34">
        <v>4</v>
      </c>
      <c r="B27" s="15" t="s">
        <v>2</v>
      </c>
      <c r="C27" s="33" t="s">
        <v>40</v>
      </c>
      <c r="D27" s="14" t="s">
        <v>17</v>
      </c>
      <c r="E27" s="30">
        <f>E28</f>
        <v>97.54</v>
      </c>
      <c r="F27" s="31">
        <v>0</v>
      </c>
      <c r="G27" s="17">
        <v>0</v>
      </c>
      <c r="H27" s="17">
        <v>0</v>
      </c>
      <c r="I27" s="17">
        <v>0</v>
      </c>
      <c r="J27" s="17">
        <v>0</v>
      </c>
      <c r="K27" s="32">
        <f>SUM(E27:J27)</f>
        <v>97.54</v>
      </c>
    </row>
    <row r="28" spans="1:11" ht="39" thickBot="1">
      <c r="A28" s="35" t="s">
        <v>41</v>
      </c>
      <c r="B28" s="29"/>
      <c r="C28" s="38" t="s">
        <v>22</v>
      </c>
      <c r="D28" s="14" t="s">
        <v>17</v>
      </c>
      <c r="E28" s="30">
        <v>97.54</v>
      </c>
      <c r="F28" s="31">
        <v>0</v>
      </c>
      <c r="G28" s="17">
        <v>0</v>
      </c>
      <c r="H28" s="17">
        <v>0</v>
      </c>
      <c r="I28" s="17">
        <v>0</v>
      </c>
      <c r="J28" s="17">
        <v>0</v>
      </c>
      <c r="K28" s="32">
        <f>SUM(E28:J28)</f>
        <v>97.54</v>
      </c>
    </row>
  </sheetData>
  <mergeCells count="18">
    <mergeCell ref="H13:H14"/>
    <mergeCell ref="I13:I14"/>
    <mergeCell ref="J13:J14"/>
    <mergeCell ref="J1:K1"/>
    <mergeCell ref="A12:A14"/>
    <mergeCell ref="B12:B14"/>
    <mergeCell ref="D12:D14"/>
    <mergeCell ref="I3:K3"/>
    <mergeCell ref="E5:K5"/>
    <mergeCell ref="E7:K7"/>
    <mergeCell ref="E8:K8"/>
    <mergeCell ref="A10:K10"/>
    <mergeCell ref="J4:K4"/>
    <mergeCell ref="K13:K14"/>
    <mergeCell ref="E13:E14"/>
    <mergeCell ref="F13:F14"/>
    <mergeCell ref="E12:K12"/>
    <mergeCell ref="G13:G14"/>
  </mergeCells>
  <pageMargins left="0.70866141732283472" right="1.1417322834645669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2025-03-13T13:55:57Z</cp:lastPrinted>
  <dcterms:created xsi:type="dcterms:W3CDTF">2016-08-04T10:14:55Z</dcterms:created>
  <dcterms:modified xsi:type="dcterms:W3CDTF">2025-03-13T13:56:37Z</dcterms:modified>
</cp:coreProperties>
</file>