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прил 2" sheetId="1" r:id="rId1"/>
  </sheets>
  <calcPr calcId="124519"/>
</workbook>
</file>

<file path=xl/calcChain.xml><?xml version="1.0" encoding="utf-8"?>
<calcChain xmlns="http://schemas.openxmlformats.org/spreadsheetml/2006/main">
  <c r="J14" i="1"/>
  <c r="F14"/>
  <c r="G14"/>
  <c r="H14"/>
  <c r="I14"/>
  <c r="F15"/>
  <c r="G15"/>
  <c r="H15"/>
  <c r="I15"/>
  <c r="J15"/>
  <c r="E14"/>
  <c r="E15"/>
  <c r="G19"/>
  <c r="H19"/>
  <c r="I19"/>
  <c r="J19"/>
  <c r="G20"/>
  <c r="H20"/>
  <c r="I20"/>
  <c r="J20"/>
  <c r="F19"/>
  <c r="F20"/>
  <c r="E19"/>
  <c r="E20"/>
  <c r="E40"/>
  <c r="E37" s="1"/>
  <c r="K37" s="1"/>
  <c r="F40"/>
  <c r="F37" s="1"/>
  <c r="G37"/>
  <c r="G40"/>
  <c r="E22"/>
  <c r="F22"/>
  <c r="G22"/>
  <c r="H22"/>
  <c r="I22"/>
  <c r="J22"/>
  <c r="K24"/>
  <c r="K25"/>
  <c r="E27"/>
  <c r="F27"/>
  <c r="G27"/>
  <c r="H27"/>
  <c r="I27"/>
  <c r="J27"/>
  <c r="K30"/>
  <c r="E32"/>
  <c r="K32" s="1"/>
  <c r="F32"/>
  <c r="G32"/>
  <c r="H32"/>
  <c r="I32"/>
  <c r="J32"/>
  <c r="K35"/>
  <c r="K42"/>
  <c r="K43"/>
  <c r="K44"/>
  <c r="K45"/>
  <c r="K19" l="1"/>
  <c r="G12"/>
  <c r="H17"/>
  <c r="K22"/>
  <c r="K20"/>
  <c r="I17"/>
  <c r="K27"/>
  <c r="F12"/>
  <c r="H12"/>
  <c r="I12"/>
  <c r="E17"/>
  <c r="J12"/>
  <c r="G17"/>
  <c r="F17"/>
  <c r="K15"/>
  <c r="J17"/>
  <c r="K40"/>
  <c r="E12" l="1"/>
  <c r="K12" s="1"/>
  <c r="K17"/>
  <c r="K14"/>
</calcChain>
</file>

<file path=xl/sharedStrings.xml><?xml version="1.0" encoding="utf-8"?>
<sst xmlns="http://schemas.openxmlformats.org/spreadsheetml/2006/main" count="72" uniqueCount="40">
  <si>
    <t>№ п/п</t>
  </si>
  <si>
    <t>Источники финансирования</t>
  </si>
  <si>
    <t>всего</t>
  </si>
  <si>
    <t>федеральный бюджет</t>
  </si>
  <si>
    <t>областной бюджет</t>
  </si>
  <si>
    <t>местный бюджет</t>
  </si>
  <si>
    <t>Подпрограмма</t>
  </si>
  <si>
    <t>Мероприятие</t>
  </si>
  <si>
    <t>I</t>
  </si>
  <si>
    <t>"Охрана окружающей среды в Белохолуницком районе"</t>
  </si>
  <si>
    <t>иные внебюджетные источники</t>
  </si>
  <si>
    <t>Ресурсное обеспечение реализации муниципальной программы за счет всех источников финансирования</t>
  </si>
  <si>
    <t>Статус</t>
  </si>
  <si>
    <t>Наименование муниципальной программы, подпрограммы, отдельное мероприятие</t>
  </si>
  <si>
    <t xml:space="preserve">Приложение № 3 </t>
  </si>
  <si>
    <t>к подпрограмме</t>
  </si>
  <si>
    <t>Создание мест (площадок) накопления твердых коммунальных отходов</t>
  </si>
  <si>
    <t>Расходы (факт, прогноз), тыс. рублей</t>
  </si>
  <si>
    <t>Итого</t>
  </si>
  <si>
    <t>Разработка проектной документации                         по созданию мест (площадок) накопления твердых коммунальных отходов</t>
  </si>
  <si>
    <t>Выплата гражданам вознаграждения за добытых волков на территории Белохолуницкого района</t>
  </si>
  <si>
    <t>Всехсвятское сельское поселение</t>
  </si>
  <si>
    <t>Межбюджетные трансферты, на реализацию природоохранных мероприятий, бюджету                  поселения из  бюджета Белохолуницкого                муниципального района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</si>
  <si>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</si>
  <si>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</si>
  <si>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</si>
  <si>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</si>
  <si>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</si>
  <si>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</si>
  <si>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Быдановское сельское поселение</t>
  </si>
  <si>
    <t>Дубровское сельское поселение</t>
  </si>
  <si>
    <t>Климковское сельское поселение</t>
  </si>
  <si>
    <t>1.1</t>
  </si>
  <si>
    <t>1.2</t>
  </si>
  <si>
    <t>2</t>
  </si>
  <si>
    <t>3</t>
  </si>
  <si>
    <t>3.1</t>
  </si>
  <si>
    <t>3.2</t>
  </si>
  <si>
    <t>3.3</t>
  </si>
  <si>
    <t>3.4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</si>
</sst>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Border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1" fillId="2" borderId="0" xfId="0" applyFont="1" applyFill="1" applyAlignment="1">
      <alignment wrapText="1"/>
    </xf>
    <xf numFmtId="49" fontId="1" fillId="0" borderId="0" xfId="0" applyNumberFormat="1" applyFont="1" applyFill="1" applyAlignment="1">
      <alignment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justify" vertical="top" wrapText="1"/>
    </xf>
    <xf numFmtId="0" fontId="4" fillId="2" borderId="0" xfId="0" applyFont="1" applyFill="1" applyBorder="1" applyAlignment="1">
      <alignment horizontal="justify" vertical="top" wrapText="1"/>
    </xf>
    <xf numFmtId="0" fontId="6" fillId="2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4" fillId="2" borderId="7" xfId="0" applyFont="1" applyFill="1" applyBorder="1" applyAlignment="1">
      <alignment horizontal="justify" vertical="top" wrapText="1"/>
    </xf>
    <xf numFmtId="0" fontId="4" fillId="0" borderId="3" xfId="0" applyFont="1" applyBorder="1" applyAlignment="1">
      <alignment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2" fontId="5" fillId="0" borderId="6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2" borderId="7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2" fontId="5" fillId="0" borderId="5" xfId="0" applyNumberFormat="1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 wrapText="1"/>
    </xf>
    <xf numFmtId="2" fontId="4" fillId="2" borderId="0" xfId="0" applyNumberFormat="1" applyFont="1" applyFill="1" applyBorder="1" applyAlignment="1">
      <alignment horizontal="center"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5" fillId="0" borderId="5" xfId="0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2" fontId="4" fillId="0" borderId="7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justify" vertical="top" wrapText="1"/>
    </xf>
    <xf numFmtId="0" fontId="4" fillId="2" borderId="6" xfId="0" applyFont="1" applyFill="1" applyBorder="1" applyAlignment="1">
      <alignment horizontal="justify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justify" vertical="top" wrapText="1"/>
    </xf>
    <xf numFmtId="0" fontId="4" fillId="2" borderId="8" xfId="0" applyFont="1" applyFill="1" applyBorder="1" applyAlignment="1">
      <alignment horizontal="justify" vertical="top" wrapText="1"/>
    </xf>
    <xf numFmtId="2" fontId="4" fillId="2" borderId="8" xfId="0" applyNumberFormat="1" applyFont="1" applyFill="1" applyBorder="1" applyAlignment="1">
      <alignment horizontal="center" vertical="top" wrapText="1"/>
    </xf>
    <xf numFmtId="2" fontId="4" fillId="2" borderId="9" xfId="0" applyNumberFormat="1" applyFont="1" applyFill="1" applyBorder="1" applyAlignment="1">
      <alignment horizontal="center" vertical="top" wrapText="1"/>
    </xf>
    <xf numFmtId="2" fontId="5" fillId="2" borderId="6" xfId="0" applyNumberFormat="1" applyFont="1" applyFill="1" applyBorder="1" applyAlignment="1">
      <alignment horizontal="center" vertical="top" wrapText="1"/>
    </xf>
    <xf numFmtId="2" fontId="5" fillId="2" borderId="5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vertical="top" wrapText="1"/>
    </xf>
    <xf numFmtId="49" fontId="4" fillId="2" borderId="8" xfId="0" applyNumberFormat="1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0" fontId="4" fillId="0" borderId="6" xfId="0" applyFont="1" applyBorder="1" applyAlignment="1">
      <alignment horizontal="justify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9" xfId="0" applyFont="1" applyBorder="1" applyAlignment="1">
      <alignment vertical="top" wrapText="1"/>
    </xf>
    <xf numFmtId="2" fontId="4" fillId="0" borderId="8" xfId="0" applyNumberFormat="1" applyFont="1" applyFill="1" applyBorder="1" applyAlignment="1">
      <alignment horizontal="center" vertical="top" wrapText="1"/>
    </xf>
    <xf numFmtId="2" fontId="4" fillId="0" borderId="9" xfId="0" applyNumberFormat="1" applyFont="1" applyFill="1" applyBorder="1" applyAlignment="1">
      <alignment horizontal="center" vertical="top" wrapText="1"/>
    </xf>
    <xf numFmtId="2" fontId="4" fillId="0" borderId="8" xfId="0" applyNumberFormat="1" applyFont="1" applyBorder="1" applyAlignment="1">
      <alignment horizontal="center" vertical="top" wrapText="1"/>
    </xf>
    <xf numFmtId="2" fontId="4" fillId="0" borderId="9" xfId="0" applyNumberFormat="1" applyFont="1" applyBorder="1" applyAlignment="1">
      <alignment horizontal="center" vertical="top" wrapText="1"/>
    </xf>
    <xf numFmtId="0" fontId="4" fillId="0" borderId="5" xfId="0" applyFont="1" applyFill="1" applyBorder="1" applyAlignment="1">
      <alignment horizontal="justify" vertical="top" wrapText="1"/>
    </xf>
    <xf numFmtId="0" fontId="4" fillId="0" borderId="9" xfId="0" applyFont="1" applyFill="1" applyBorder="1" applyAlignment="1">
      <alignment horizontal="justify" vertical="top" wrapText="1"/>
    </xf>
    <xf numFmtId="49" fontId="4" fillId="0" borderId="6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justify"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9" xfId="0" applyFont="1" applyBorder="1" applyAlignment="1">
      <alignment horizontal="justify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49" fontId="4" fillId="0" borderId="7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3" xfId="0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top"/>
    </xf>
    <xf numFmtId="2" fontId="5" fillId="2" borderId="1" xfId="0" applyNumberFormat="1" applyFont="1" applyFill="1" applyBorder="1" applyAlignment="1">
      <alignment horizontal="center" vertical="top" wrapText="1"/>
    </xf>
    <xf numFmtId="2" fontId="5" fillId="2" borderId="3" xfId="0" applyNumberFormat="1" applyFont="1" applyFill="1" applyBorder="1" applyAlignment="1">
      <alignment horizontal="center" vertical="top" wrapText="1"/>
    </xf>
    <xf numFmtId="2" fontId="5" fillId="0" borderId="3" xfId="0" applyNumberFormat="1" applyFont="1" applyFill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7"/>
  <sheetViews>
    <sheetView tabSelected="1" topLeftCell="A15" zoomScale="110" zoomScaleNormal="110" workbookViewId="0">
      <selection activeCell="C27" sqref="C27:C31"/>
    </sheetView>
  </sheetViews>
  <sheetFormatPr defaultRowHeight="12"/>
  <cols>
    <col min="1" max="1" width="3.5703125" style="2" customWidth="1"/>
    <col min="2" max="2" width="14.28515625" style="2" customWidth="1"/>
    <col min="3" max="3" width="29.85546875" style="2" customWidth="1"/>
    <col min="4" max="4" width="15" style="2" customWidth="1"/>
    <col min="5" max="5" width="8.5703125" style="2" customWidth="1"/>
    <col min="6" max="6" width="9.5703125" style="2" customWidth="1"/>
    <col min="7" max="7" width="8.7109375" style="2" customWidth="1"/>
    <col min="8" max="9" width="9.140625" style="2" customWidth="1"/>
    <col min="10" max="10" width="9.85546875" style="2" customWidth="1"/>
    <col min="11" max="11" width="13.140625" style="2" customWidth="1"/>
    <col min="12" max="16384" width="9.140625" style="1"/>
  </cols>
  <sheetData>
    <row r="1" spans="1:11" ht="15.75">
      <c r="I1" s="7" t="s">
        <v>14</v>
      </c>
      <c r="J1" s="7"/>
      <c r="K1" s="7"/>
    </row>
    <row r="2" spans="1:11" ht="15.75" customHeight="1">
      <c r="E2" s="7" t="s">
        <v>15</v>
      </c>
      <c r="F2" s="7"/>
      <c r="G2" s="7"/>
      <c r="H2" s="7"/>
      <c r="I2" s="7"/>
      <c r="J2" s="7"/>
      <c r="K2" s="7"/>
    </row>
    <row r="3" spans="1:11" ht="11.25" customHeight="1">
      <c r="E3" s="7"/>
      <c r="F3" s="7"/>
      <c r="G3" s="7"/>
      <c r="H3" s="7"/>
      <c r="I3" s="7"/>
      <c r="J3" s="7"/>
      <c r="K3" s="7"/>
    </row>
    <row r="4" spans="1:11" ht="15.75" hidden="1" customHeight="1">
      <c r="E4" s="7"/>
      <c r="F4" s="7"/>
      <c r="G4" s="7"/>
      <c r="H4" s="7"/>
      <c r="I4" s="7"/>
      <c r="J4" s="7"/>
      <c r="K4" s="7"/>
    </row>
    <row r="5" spans="1:11" ht="15.75" hidden="1" customHeight="1">
      <c r="E5" s="9"/>
      <c r="F5" s="9"/>
      <c r="G5" s="9"/>
      <c r="H5" s="9"/>
      <c r="I5" s="9"/>
      <c r="J5" s="9"/>
      <c r="K5" s="9"/>
    </row>
    <row r="6" spans="1:11" ht="15.75" customHeight="1">
      <c r="E6" s="6"/>
      <c r="F6" s="6"/>
      <c r="G6" s="4"/>
      <c r="H6" s="4"/>
      <c r="I6" s="4"/>
      <c r="J6" s="4"/>
      <c r="K6" s="3"/>
    </row>
    <row r="7" spans="1:11" s="5" customFormat="1" ht="41.25" customHeight="1">
      <c r="A7" s="8" t="s">
        <v>11</v>
      </c>
      <c r="B7" s="8"/>
      <c r="C7" s="8"/>
      <c r="D7" s="8"/>
      <c r="E7" s="8"/>
      <c r="F7" s="8"/>
      <c r="G7" s="8"/>
      <c r="H7" s="8"/>
      <c r="I7" s="8"/>
      <c r="J7" s="8"/>
      <c r="K7" s="8"/>
    </row>
    <row r="9" spans="1:11" ht="12.75" customHeight="1">
      <c r="A9" s="15" t="s">
        <v>0</v>
      </c>
      <c r="B9" s="22" t="s">
        <v>12</v>
      </c>
      <c r="C9" s="15" t="s">
        <v>13</v>
      </c>
      <c r="D9" s="106" t="s">
        <v>1</v>
      </c>
      <c r="E9" s="12" t="s">
        <v>17</v>
      </c>
      <c r="F9" s="13"/>
      <c r="G9" s="13"/>
      <c r="H9" s="13"/>
      <c r="I9" s="13"/>
      <c r="J9" s="13"/>
      <c r="K9" s="14"/>
    </row>
    <row r="10" spans="1:11" ht="12" customHeight="1">
      <c r="A10" s="16"/>
      <c r="B10" s="23"/>
      <c r="C10" s="16"/>
      <c r="D10" s="107"/>
      <c r="E10" s="33" t="s">
        <v>23</v>
      </c>
      <c r="F10" s="38" t="s">
        <v>24</v>
      </c>
      <c r="G10" s="15" t="s">
        <v>25</v>
      </c>
      <c r="H10" s="23" t="s">
        <v>26</v>
      </c>
      <c r="I10" s="15" t="s">
        <v>27</v>
      </c>
      <c r="J10" s="23" t="s">
        <v>28</v>
      </c>
      <c r="K10" s="15" t="s">
        <v>18</v>
      </c>
    </row>
    <row r="11" spans="1:11">
      <c r="A11" s="17"/>
      <c r="B11" s="24"/>
      <c r="C11" s="17"/>
      <c r="D11" s="108"/>
      <c r="E11" s="34"/>
      <c r="F11" s="39"/>
      <c r="G11" s="17"/>
      <c r="H11" s="24"/>
      <c r="I11" s="17"/>
      <c r="J11" s="24"/>
      <c r="K11" s="17"/>
    </row>
    <row r="12" spans="1:11" s="5" customFormat="1" ht="12.75" customHeight="1">
      <c r="A12" s="15" t="s">
        <v>8</v>
      </c>
      <c r="B12" s="82" t="s">
        <v>6</v>
      </c>
      <c r="C12" s="70" t="s">
        <v>9</v>
      </c>
      <c r="D12" s="32" t="s">
        <v>2</v>
      </c>
      <c r="E12" s="104">
        <f t="shared" ref="E12:J12" si="0">E14+E15</f>
        <v>1384.2</v>
      </c>
      <c r="F12" s="102">
        <f t="shared" si="0"/>
        <v>1384.2</v>
      </c>
      <c r="G12" s="105">
        <f t="shared" si="0"/>
        <v>1759.2</v>
      </c>
      <c r="H12" s="103">
        <f t="shared" si="0"/>
        <v>185</v>
      </c>
      <c r="I12" s="105">
        <f t="shared" si="0"/>
        <v>185</v>
      </c>
      <c r="J12" s="103">
        <f t="shared" si="0"/>
        <v>185</v>
      </c>
      <c r="K12" s="105">
        <f>SUM(E12:J12)</f>
        <v>5082.6000000000004</v>
      </c>
    </row>
    <row r="13" spans="1:11" s="5" customFormat="1" ht="24">
      <c r="A13" s="16"/>
      <c r="B13" s="25"/>
      <c r="C13" s="30"/>
      <c r="D13" s="48" t="s">
        <v>3</v>
      </c>
      <c r="E13" s="49">
        <v>0</v>
      </c>
      <c r="F13" s="50">
        <v>0</v>
      </c>
      <c r="G13" s="47">
        <v>0</v>
      </c>
      <c r="H13" s="51">
        <v>0</v>
      </c>
      <c r="I13" s="47">
        <v>0</v>
      </c>
      <c r="J13" s="51">
        <v>0</v>
      </c>
      <c r="K13" s="47">
        <v>0</v>
      </c>
    </row>
    <row r="14" spans="1:11" s="5" customFormat="1">
      <c r="A14" s="16"/>
      <c r="B14" s="25"/>
      <c r="C14" s="30"/>
      <c r="D14" s="32" t="s">
        <v>4</v>
      </c>
      <c r="E14" s="36">
        <f>E19+E34+E39</f>
        <v>0</v>
      </c>
      <c r="F14" s="41">
        <f t="shared" ref="F14:J14" si="1">F19+F34+F39</f>
        <v>0</v>
      </c>
      <c r="G14" s="36">
        <f t="shared" si="1"/>
        <v>0</v>
      </c>
      <c r="H14" s="41">
        <f t="shared" si="1"/>
        <v>0</v>
      </c>
      <c r="I14" s="36">
        <f t="shared" si="1"/>
        <v>0</v>
      </c>
      <c r="J14" s="41">
        <f t="shared" si="1"/>
        <v>0</v>
      </c>
      <c r="K14" s="44">
        <f>SUM(E14:J14)</f>
        <v>0</v>
      </c>
    </row>
    <row r="15" spans="1:11">
      <c r="A15" s="16"/>
      <c r="B15" s="25"/>
      <c r="C15" s="30"/>
      <c r="D15" s="74" t="s">
        <v>5</v>
      </c>
      <c r="E15" s="75">
        <f>E20+E35+E40</f>
        <v>1384.2</v>
      </c>
      <c r="F15" s="76">
        <f t="shared" ref="F15:J15" si="2">F20+F35+F40</f>
        <v>1384.2</v>
      </c>
      <c r="G15" s="75">
        <f t="shared" si="2"/>
        <v>1759.2</v>
      </c>
      <c r="H15" s="76">
        <f t="shared" si="2"/>
        <v>185</v>
      </c>
      <c r="I15" s="75">
        <f t="shared" si="2"/>
        <v>185</v>
      </c>
      <c r="J15" s="76">
        <f t="shared" si="2"/>
        <v>185</v>
      </c>
      <c r="K15" s="77">
        <f>SUM(E15:J15)</f>
        <v>5082.6000000000004</v>
      </c>
    </row>
    <row r="16" spans="1:11" ht="30" customHeight="1">
      <c r="A16" s="17"/>
      <c r="B16" s="84"/>
      <c r="C16" s="73"/>
      <c r="D16" s="74" t="s">
        <v>10</v>
      </c>
      <c r="E16" s="75">
        <v>0</v>
      </c>
      <c r="F16" s="50">
        <v>0</v>
      </c>
      <c r="G16" s="77">
        <v>0</v>
      </c>
      <c r="H16" s="51">
        <v>0</v>
      </c>
      <c r="I16" s="77">
        <v>0</v>
      </c>
      <c r="J16" s="51">
        <v>0</v>
      </c>
      <c r="K16" s="77">
        <v>0</v>
      </c>
    </row>
    <row r="17" spans="1:11" s="10" customFormat="1" ht="12.75" customHeight="1">
      <c r="A17" s="52">
        <v>1</v>
      </c>
      <c r="B17" s="53" t="s">
        <v>7</v>
      </c>
      <c r="C17" s="54" t="s">
        <v>16</v>
      </c>
      <c r="D17" s="109" t="s">
        <v>2</v>
      </c>
      <c r="E17" s="100">
        <f t="shared" ref="E17:J17" si="3">E18+E19+E20+E21</f>
        <v>0</v>
      </c>
      <c r="F17" s="101">
        <f t="shared" si="3"/>
        <v>0</v>
      </c>
      <c r="G17" s="100">
        <f t="shared" si="3"/>
        <v>350</v>
      </c>
      <c r="H17" s="101">
        <f t="shared" si="3"/>
        <v>160</v>
      </c>
      <c r="I17" s="100">
        <f t="shared" si="3"/>
        <v>160</v>
      </c>
      <c r="J17" s="101">
        <f t="shared" si="3"/>
        <v>160</v>
      </c>
      <c r="K17" s="100">
        <f>SUM(E17:J17)</f>
        <v>830</v>
      </c>
    </row>
    <row r="18" spans="1:11" s="10" customFormat="1" ht="24">
      <c r="A18" s="18"/>
      <c r="B18" s="26"/>
      <c r="C18" s="31"/>
      <c r="D18" s="110" t="s">
        <v>3</v>
      </c>
      <c r="E18" s="62">
        <v>0</v>
      </c>
      <c r="F18" s="63">
        <v>0</v>
      </c>
      <c r="G18" s="62">
        <v>0</v>
      </c>
      <c r="H18" s="63">
        <v>0</v>
      </c>
      <c r="I18" s="62">
        <v>0</v>
      </c>
      <c r="J18" s="63">
        <v>0</v>
      </c>
      <c r="K18" s="62">
        <v>0</v>
      </c>
    </row>
    <row r="19" spans="1:11" s="10" customFormat="1">
      <c r="A19" s="18"/>
      <c r="B19" s="26"/>
      <c r="C19" s="31"/>
      <c r="D19" s="111" t="s">
        <v>4</v>
      </c>
      <c r="E19" s="37">
        <f>E24+E29</f>
        <v>0</v>
      </c>
      <c r="F19" s="42">
        <f>F24+F29</f>
        <v>0</v>
      </c>
      <c r="G19" s="37">
        <f t="shared" ref="G19:J19" si="4">G24+G29</f>
        <v>0</v>
      </c>
      <c r="H19" s="42">
        <f t="shared" si="4"/>
        <v>0</v>
      </c>
      <c r="I19" s="37">
        <f t="shared" si="4"/>
        <v>0</v>
      </c>
      <c r="J19" s="42">
        <f t="shared" si="4"/>
        <v>0</v>
      </c>
      <c r="K19" s="37">
        <f>SUM(E19:J19)</f>
        <v>0</v>
      </c>
    </row>
    <row r="20" spans="1:11" s="10" customFormat="1">
      <c r="A20" s="18"/>
      <c r="B20" s="26"/>
      <c r="C20" s="31"/>
      <c r="D20" s="110" t="s">
        <v>5</v>
      </c>
      <c r="E20" s="62">
        <f>E25+E30</f>
        <v>0</v>
      </c>
      <c r="F20" s="63">
        <f>F25+F30</f>
        <v>0</v>
      </c>
      <c r="G20" s="62">
        <f t="shared" ref="G20:J20" si="5">G25+G30</f>
        <v>350</v>
      </c>
      <c r="H20" s="63">
        <f t="shared" si="5"/>
        <v>160</v>
      </c>
      <c r="I20" s="62">
        <f t="shared" si="5"/>
        <v>160</v>
      </c>
      <c r="J20" s="63">
        <f t="shared" si="5"/>
        <v>160</v>
      </c>
      <c r="K20" s="62">
        <f>SUM(E20:J20)</f>
        <v>830</v>
      </c>
    </row>
    <row r="21" spans="1:11" s="10" customFormat="1" ht="24.75" customHeight="1">
      <c r="A21" s="55"/>
      <c r="B21" s="56"/>
      <c r="C21" s="57"/>
      <c r="D21" s="112" t="s">
        <v>10</v>
      </c>
      <c r="E21" s="58">
        <v>0</v>
      </c>
      <c r="F21" s="59">
        <v>0</v>
      </c>
      <c r="G21" s="58">
        <v>0</v>
      </c>
      <c r="H21" s="59">
        <v>0</v>
      </c>
      <c r="I21" s="58">
        <v>0</v>
      </c>
      <c r="J21" s="59">
        <v>0</v>
      </c>
      <c r="K21" s="58">
        <v>0</v>
      </c>
    </row>
    <row r="22" spans="1:11" s="10" customFormat="1" ht="12.75" customHeight="1">
      <c r="A22" s="64" t="s">
        <v>32</v>
      </c>
      <c r="B22" s="65"/>
      <c r="C22" s="54" t="s">
        <v>16</v>
      </c>
      <c r="D22" s="113" t="s">
        <v>2</v>
      </c>
      <c r="E22" s="60">
        <f t="shared" ref="E22:J22" si="6">E23+E24+E25</f>
        <v>0</v>
      </c>
      <c r="F22" s="61">
        <f t="shared" si="6"/>
        <v>0</v>
      </c>
      <c r="G22" s="60">
        <f t="shared" si="6"/>
        <v>300</v>
      </c>
      <c r="H22" s="61">
        <f t="shared" si="6"/>
        <v>120</v>
      </c>
      <c r="I22" s="60">
        <f t="shared" si="6"/>
        <v>120</v>
      </c>
      <c r="J22" s="61">
        <f t="shared" si="6"/>
        <v>120</v>
      </c>
      <c r="K22" s="60">
        <f>SUM(E22:J22)</f>
        <v>660</v>
      </c>
    </row>
    <row r="23" spans="1:11" s="10" customFormat="1" ht="24">
      <c r="A23" s="19"/>
      <c r="B23" s="27"/>
      <c r="C23" s="31"/>
      <c r="D23" s="110" t="s">
        <v>3</v>
      </c>
      <c r="E23" s="62">
        <v>0</v>
      </c>
      <c r="F23" s="63">
        <v>0</v>
      </c>
      <c r="G23" s="62">
        <v>0</v>
      </c>
      <c r="H23" s="63">
        <v>0</v>
      </c>
      <c r="I23" s="62">
        <v>0</v>
      </c>
      <c r="J23" s="63">
        <v>0</v>
      </c>
      <c r="K23" s="62">
        <v>0</v>
      </c>
    </row>
    <row r="24" spans="1:11" s="10" customFormat="1">
      <c r="A24" s="19"/>
      <c r="B24" s="27"/>
      <c r="C24" s="31"/>
      <c r="D24" s="111" t="s">
        <v>4</v>
      </c>
      <c r="E24" s="37">
        <v>0</v>
      </c>
      <c r="F24" s="42">
        <v>0</v>
      </c>
      <c r="G24" s="37">
        <v>0</v>
      </c>
      <c r="H24" s="42">
        <v>0</v>
      </c>
      <c r="I24" s="37">
        <v>0</v>
      </c>
      <c r="J24" s="42">
        <v>0</v>
      </c>
      <c r="K24" s="37">
        <f>SUM(E24:J24)</f>
        <v>0</v>
      </c>
    </row>
    <row r="25" spans="1:11" s="10" customFormat="1">
      <c r="A25" s="19"/>
      <c r="B25" s="27"/>
      <c r="C25" s="31"/>
      <c r="D25" s="110" t="s">
        <v>5</v>
      </c>
      <c r="E25" s="62">
        <v>0</v>
      </c>
      <c r="F25" s="63">
        <v>0</v>
      </c>
      <c r="G25" s="62">
        <v>300</v>
      </c>
      <c r="H25" s="63">
        <v>120</v>
      </c>
      <c r="I25" s="62">
        <v>120</v>
      </c>
      <c r="J25" s="63">
        <v>120</v>
      </c>
      <c r="K25" s="62">
        <f>SUM(E25:J25)</f>
        <v>660</v>
      </c>
    </row>
    <row r="26" spans="1:11" s="10" customFormat="1" ht="30" customHeight="1">
      <c r="A26" s="66"/>
      <c r="B26" s="67"/>
      <c r="C26" s="57"/>
      <c r="D26" s="112" t="s">
        <v>10</v>
      </c>
      <c r="E26" s="58">
        <v>0</v>
      </c>
      <c r="F26" s="59">
        <v>0</v>
      </c>
      <c r="G26" s="58">
        <v>0</v>
      </c>
      <c r="H26" s="59">
        <v>0</v>
      </c>
      <c r="I26" s="58">
        <v>0</v>
      </c>
      <c r="J26" s="59">
        <v>0</v>
      </c>
      <c r="K26" s="58">
        <v>0</v>
      </c>
    </row>
    <row r="27" spans="1:11" ht="12.75" customHeight="1">
      <c r="A27" s="68" t="s">
        <v>33</v>
      </c>
      <c r="B27" s="69"/>
      <c r="C27" s="70" t="s">
        <v>19</v>
      </c>
      <c r="D27" s="114" t="s">
        <v>2</v>
      </c>
      <c r="E27" s="35">
        <f t="shared" ref="E27:J27" si="7">E28+E29+E30+E31</f>
        <v>0</v>
      </c>
      <c r="F27" s="40">
        <f t="shared" si="7"/>
        <v>0</v>
      </c>
      <c r="G27" s="43">
        <f t="shared" si="7"/>
        <v>50</v>
      </c>
      <c r="H27" s="45">
        <f t="shared" si="7"/>
        <v>40</v>
      </c>
      <c r="I27" s="43">
        <f t="shared" si="7"/>
        <v>40</v>
      </c>
      <c r="J27" s="45">
        <f t="shared" si="7"/>
        <v>40</v>
      </c>
      <c r="K27" s="43">
        <f>SUM(E27:J27)</f>
        <v>170</v>
      </c>
    </row>
    <row r="28" spans="1:11" ht="24">
      <c r="A28" s="20"/>
      <c r="B28" s="28"/>
      <c r="C28" s="30"/>
      <c r="D28" s="115" t="s">
        <v>3</v>
      </c>
      <c r="E28" s="36">
        <v>0</v>
      </c>
      <c r="F28" s="41">
        <v>0</v>
      </c>
      <c r="G28" s="44">
        <v>0</v>
      </c>
      <c r="H28" s="46">
        <v>0</v>
      </c>
      <c r="I28" s="44">
        <v>0</v>
      </c>
      <c r="J28" s="46">
        <v>0</v>
      </c>
      <c r="K28" s="44">
        <v>0</v>
      </c>
    </row>
    <row r="29" spans="1:11">
      <c r="A29" s="20"/>
      <c r="B29" s="28"/>
      <c r="C29" s="30"/>
      <c r="D29" s="116" t="s">
        <v>4</v>
      </c>
      <c r="E29" s="49">
        <v>0</v>
      </c>
      <c r="F29" s="50">
        <v>0</v>
      </c>
      <c r="G29" s="47">
        <v>0</v>
      </c>
      <c r="H29" s="51">
        <v>0</v>
      </c>
      <c r="I29" s="47">
        <v>0</v>
      </c>
      <c r="J29" s="51">
        <v>0</v>
      </c>
      <c r="K29" s="47">
        <v>0</v>
      </c>
    </row>
    <row r="30" spans="1:11">
      <c r="A30" s="20"/>
      <c r="B30" s="28"/>
      <c r="C30" s="30"/>
      <c r="D30" s="115" t="s">
        <v>5</v>
      </c>
      <c r="E30" s="36">
        <v>0</v>
      </c>
      <c r="F30" s="41">
        <v>0</v>
      </c>
      <c r="G30" s="44">
        <v>50</v>
      </c>
      <c r="H30" s="46">
        <v>40</v>
      </c>
      <c r="I30" s="44">
        <v>40</v>
      </c>
      <c r="J30" s="46">
        <v>40</v>
      </c>
      <c r="K30" s="44">
        <f>SUM(E30:J30)</f>
        <v>170</v>
      </c>
    </row>
    <row r="31" spans="1:11" ht="43.5" customHeight="1">
      <c r="A31" s="71"/>
      <c r="B31" s="72"/>
      <c r="C31" s="73"/>
      <c r="D31" s="117" t="s">
        <v>10</v>
      </c>
      <c r="E31" s="75">
        <v>0</v>
      </c>
      <c r="F31" s="76">
        <v>0</v>
      </c>
      <c r="G31" s="77">
        <v>0</v>
      </c>
      <c r="H31" s="78">
        <v>0</v>
      </c>
      <c r="I31" s="77">
        <v>0</v>
      </c>
      <c r="J31" s="78">
        <v>0</v>
      </c>
      <c r="K31" s="77">
        <v>0</v>
      </c>
    </row>
    <row r="32" spans="1:11" ht="12.75" customHeight="1">
      <c r="A32" s="68" t="s">
        <v>34</v>
      </c>
      <c r="B32" s="79" t="s">
        <v>7</v>
      </c>
      <c r="C32" s="70" t="s">
        <v>20</v>
      </c>
      <c r="D32" s="114" t="s">
        <v>2</v>
      </c>
      <c r="E32" s="35">
        <f t="shared" ref="E32:J32" si="8">E33+E34+E35+E36</f>
        <v>0</v>
      </c>
      <c r="F32" s="40">
        <f t="shared" si="8"/>
        <v>0</v>
      </c>
      <c r="G32" s="43">
        <f t="shared" si="8"/>
        <v>25</v>
      </c>
      <c r="H32" s="45">
        <f t="shared" si="8"/>
        <v>25</v>
      </c>
      <c r="I32" s="43">
        <f t="shared" si="8"/>
        <v>25</v>
      </c>
      <c r="J32" s="45">
        <f t="shared" si="8"/>
        <v>25</v>
      </c>
      <c r="K32" s="43">
        <f>SUM(E32:J32)</f>
        <v>100</v>
      </c>
    </row>
    <row r="33" spans="1:11" ht="24">
      <c r="A33" s="20"/>
      <c r="B33" s="29"/>
      <c r="C33" s="30"/>
      <c r="D33" s="115" t="s">
        <v>3</v>
      </c>
      <c r="E33" s="36">
        <v>0</v>
      </c>
      <c r="F33" s="41">
        <v>0</v>
      </c>
      <c r="G33" s="44">
        <v>0</v>
      </c>
      <c r="H33" s="46">
        <v>0</v>
      </c>
      <c r="I33" s="44">
        <v>0</v>
      </c>
      <c r="J33" s="46">
        <v>0</v>
      </c>
      <c r="K33" s="44">
        <v>0</v>
      </c>
    </row>
    <row r="34" spans="1:11">
      <c r="A34" s="20"/>
      <c r="B34" s="29"/>
      <c r="C34" s="30"/>
      <c r="D34" s="116" t="s">
        <v>4</v>
      </c>
      <c r="E34" s="49">
        <v>0</v>
      </c>
      <c r="F34" s="50">
        <v>0</v>
      </c>
      <c r="G34" s="47">
        <v>0</v>
      </c>
      <c r="H34" s="51">
        <v>0</v>
      </c>
      <c r="I34" s="47">
        <v>0</v>
      </c>
      <c r="J34" s="51">
        <v>0</v>
      </c>
      <c r="K34" s="47">
        <v>0</v>
      </c>
    </row>
    <row r="35" spans="1:11">
      <c r="A35" s="20"/>
      <c r="B35" s="29"/>
      <c r="C35" s="30"/>
      <c r="D35" s="115" t="s">
        <v>5</v>
      </c>
      <c r="E35" s="36">
        <v>0</v>
      </c>
      <c r="F35" s="41">
        <v>0</v>
      </c>
      <c r="G35" s="44">
        <v>25</v>
      </c>
      <c r="H35" s="46">
        <v>25</v>
      </c>
      <c r="I35" s="44">
        <v>25</v>
      </c>
      <c r="J35" s="46">
        <v>25</v>
      </c>
      <c r="K35" s="44">
        <f>SUM(E35:J35)</f>
        <v>100</v>
      </c>
    </row>
    <row r="36" spans="1:11" ht="36">
      <c r="A36" s="71"/>
      <c r="B36" s="80"/>
      <c r="C36" s="73"/>
      <c r="D36" s="117" t="s">
        <v>10</v>
      </c>
      <c r="E36" s="75">
        <v>0</v>
      </c>
      <c r="F36" s="76">
        <v>0</v>
      </c>
      <c r="G36" s="77">
        <v>0</v>
      </c>
      <c r="H36" s="78">
        <v>0</v>
      </c>
      <c r="I36" s="77">
        <v>0</v>
      </c>
      <c r="J36" s="78">
        <v>0</v>
      </c>
      <c r="K36" s="77">
        <v>0</v>
      </c>
    </row>
    <row r="37" spans="1:11" ht="12.75" customHeight="1">
      <c r="A37" s="81" t="s">
        <v>35</v>
      </c>
      <c r="B37" s="82" t="s">
        <v>7</v>
      </c>
      <c r="C37" s="70" t="s">
        <v>22</v>
      </c>
      <c r="D37" s="114" t="s">
        <v>2</v>
      </c>
      <c r="E37" s="85">
        <f>E40</f>
        <v>1384.2</v>
      </c>
      <c r="F37" s="86">
        <f>F38+F39+F40</f>
        <v>1384.2</v>
      </c>
      <c r="G37" s="87">
        <f>G38+G39+G40</f>
        <v>1384.2</v>
      </c>
      <c r="H37" s="88">
        <v>0</v>
      </c>
      <c r="I37" s="87">
        <v>0</v>
      </c>
      <c r="J37" s="88">
        <v>0</v>
      </c>
      <c r="K37" s="87">
        <f>SUM(E37:J37)</f>
        <v>4152.6000000000004</v>
      </c>
    </row>
    <row r="38" spans="1:11" ht="24">
      <c r="A38" s="21"/>
      <c r="B38" s="25"/>
      <c r="C38" s="30"/>
      <c r="D38" s="115" t="s">
        <v>3</v>
      </c>
      <c r="E38" s="36">
        <v>0</v>
      </c>
      <c r="F38" s="41">
        <v>0</v>
      </c>
      <c r="G38" s="44">
        <v>0</v>
      </c>
      <c r="H38" s="46">
        <v>0</v>
      </c>
      <c r="I38" s="44">
        <v>0</v>
      </c>
      <c r="J38" s="46">
        <v>0</v>
      </c>
      <c r="K38" s="44">
        <v>0</v>
      </c>
    </row>
    <row r="39" spans="1:11">
      <c r="A39" s="21"/>
      <c r="B39" s="25"/>
      <c r="C39" s="30"/>
      <c r="D39" s="116" t="s">
        <v>4</v>
      </c>
      <c r="E39" s="49">
        <v>0</v>
      </c>
      <c r="F39" s="50">
        <v>0</v>
      </c>
      <c r="G39" s="47">
        <v>0</v>
      </c>
      <c r="H39" s="51">
        <v>0</v>
      </c>
      <c r="I39" s="47">
        <v>0</v>
      </c>
      <c r="J39" s="51">
        <v>0</v>
      </c>
      <c r="K39" s="47">
        <v>0</v>
      </c>
    </row>
    <row r="40" spans="1:11">
      <c r="A40" s="21"/>
      <c r="B40" s="25"/>
      <c r="C40" s="30"/>
      <c r="D40" s="115" t="s">
        <v>5</v>
      </c>
      <c r="E40" s="36">
        <f>E42+E43+E44+E45</f>
        <v>1384.2</v>
      </c>
      <c r="F40" s="41">
        <f>F42+F43+F44+F45</f>
        <v>1384.2</v>
      </c>
      <c r="G40" s="44">
        <f>G45</f>
        <v>1384.2</v>
      </c>
      <c r="H40" s="46">
        <v>0</v>
      </c>
      <c r="I40" s="44">
        <v>0</v>
      </c>
      <c r="J40" s="46">
        <v>0</v>
      </c>
      <c r="K40" s="44">
        <f>SUM(E40:J40)</f>
        <v>4152.6000000000004</v>
      </c>
    </row>
    <row r="41" spans="1:11" ht="36">
      <c r="A41" s="83"/>
      <c r="B41" s="84"/>
      <c r="C41" s="73"/>
      <c r="D41" s="117" t="s">
        <v>10</v>
      </c>
      <c r="E41" s="75">
        <v>0</v>
      </c>
      <c r="F41" s="76">
        <v>0</v>
      </c>
      <c r="G41" s="77">
        <v>0</v>
      </c>
      <c r="H41" s="78">
        <v>0</v>
      </c>
      <c r="I41" s="77">
        <v>0</v>
      </c>
      <c r="J41" s="78">
        <v>0</v>
      </c>
      <c r="K41" s="77">
        <v>0</v>
      </c>
    </row>
    <row r="42" spans="1:11">
      <c r="A42" s="89" t="s">
        <v>36</v>
      </c>
      <c r="B42" s="90"/>
      <c r="C42" s="93" t="s">
        <v>21</v>
      </c>
      <c r="D42" s="114" t="s">
        <v>5</v>
      </c>
      <c r="E42" s="85">
        <v>0</v>
      </c>
      <c r="F42" s="86">
        <v>316</v>
      </c>
      <c r="G42" s="87">
        <v>0</v>
      </c>
      <c r="H42" s="88">
        <v>0</v>
      </c>
      <c r="I42" s="87">
        <v>0</v>
      </c>
      <c r="J42" s="88">
        <v>0</v>
      </c>
      <c r="K42" s="87">
        <f>SUM(E42:J42)</f>
        <v>316</v>
      </c>
    </row>
    <row r="43" spans="1:11">
      <c r="A43" s="91" t="s">
        <v>37</v>
      </c>
      <c r="B43" s="92"/>
      <c r="C43" s="93" t="s">
        <v>29</v>
      </c>
      <c r="D43" s="115" t="s">
        <v>5</v>
      </c>
      <c r="E43" s="36">
        <v>0</v>
      </c>
      <c r="F43" s="41">
        <v>379.2</v>
      </c>
      <c r="G43" s="44">
        <v>0</v>
      </c>
      <c r="H43" s="46">
        <v>0</v>
      </c>
      <c r="I43" s="44">
        <v>0</v>
      </c>
      <c r="J43" s="46">
        <v>0</v>
      </c>
      <c r="K43" s="44">
        <f>SUM(E43:J43)</f>
        <v>379.2</v>
      </c>
    </row>
    <row r="44" spans="1:11">
      <c r="A44" s="94" t="s">
        <v>38</v>
      </c>
      <c r="B44" s="95"/>
      <c r="C44" s="93" t="s">
        <v>30</v>
      </c>
      <c r="D44" s="116" t="s">
        <v>5</v>
      </c>
      <c r="E44" s="49">
        <v>1384.2</v>
      </c>
      <c r="F44" s="50">
        <v>346</v>
      </c>
      <c r="G44" s="47">
        <v>0</v>
      </c>
      <c r="H44" s="51">
        <v>0</v>
      </c>
      <c r="I44" s="47">
        <v>0</v>
      </c>
      <c r="J44" s="51">
        <v>0</v>
      </c>
      <c r="K44" s="47">
        <f>SUM(E44:J44)</f>
        <v>1730.2</v>
      </c>
    </row>
    <row r="45" spans="1:11" ht="15">
      <c r="A45" s="96" t="s">
        <v>39</v>
      </c>
      <c r="B45" s="97"/>
      <c r="C45" s="98" t="s">
        <v>31</v>
      </c>
      <c r="D45" s="115" t="s">
        <v>5</v>
      </c>
      <c r="E45" s="99">
        <v>0</v>
      </c>
      <c r="F45" s="41">
        <v>343</v>
      </c>
      <c r="G45" s="44">
        <v>1384.2</v>
      </c>
      <c r="H45" s="46">
        <v>0</v>
      </c>
      <c r="I45" s="44">
        <v>0</v>
      </c>
      <c r="J45" s="46">
        <v>0</v>
      </c>
      <c r="K45" s="44">
        <f>SUM(E45:J45)</f>
        <v>1727.2</v>
      </c>
    </row>
    <row r="46" spans="1:11">
      <c r="A46" s="11"/>
    </row>
    <row r="47" spans="1:11">
      <c r="A47" s="11"/>
    </row>
  </sheetData>
  <mergeCells count="36">
    <mergeCell ref="E9:K9"/>
    <mergeCell ref="A37:A41"/>
    <mergeCell ref="B37:B41"/>
    <mergeCell ref="C37:C41"/>
    <mergeCell ref="A32:A36"/>
    <mergeCell ref="B32:B36"/>
    <mergeCell ref="C32:C36"/>
    <mergeCell ref="A27:A31"/>
    <mergeCell ref="B27:B31"/>
    <mergeCell ref="C27:C31"/>
    <mergeCell ref="A17:A21"/>
    <mergeCell ref="B17:B21"/>
    <mergeCell ref="C17:C21"/>
    <mergeCell ref="A22:A26"/>
    <mergeCell ref="B22:B26"/>
    <mergeCell ref="C22:C26"/>
    <mergeCell ref="A12:A16"/>
    <mergeCell ref="B12:B16"/>
    <mergeCell ref="C12:C16"/>
    <mergeCell ref="A9:A11"/>
    <mergeCell ref="B9:B11"/>
    <mergeCell ref="C9:C11"/>
    <mergeCell ref="D9:D11"/>
    <mergeCell ref="K10:K11"/>
    <mergeCell ref="E10:E11"/>
    <mergeCell ref="F10:F11"/>
    <mergeCell ref="G10:G11"/>
    <mergeCell ref="H10:H11"/>
    <mergeCell ref="I10:I11"/>
    <mergeCell ref="J10:J11"/>
    <mergeCell ref="I1:K1"/>
    <mergeCell ref="A7:K7"/>
    <mergeCell ref="E2:K2"/>
    <mergeCell ref="E4:K4"/>
    <mergeCell ref="E5:K5"/>
    <mergeCell ref="E3:K3"/>
  </mergeCells>
  <pageMargins left="0.70866141732283472" right="0.70866141732283472" top="0.74803149606299213" bottom="0.74803149606299213" header="0.31496062992125984" footer="0.31496062992125984"/>
  <pageSetup paperSize="9" scale="9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GKH03</dc:creator>
  <cp:lastModifiedBy>SpecGKH1</cp:lastModifiedBy>
  <cp:lastPrinted>2024-08-20T12:59:46Z</cp:lastPrinted>
  <dcterms:created xsi:type="dcterms:W3CDTF">2014-10-01T11:43:40Z</dcterms:created>
  <dcterms:modified xsi:type="dcterms:W3CDTF">2024-08-20T13:05:27Z</dcterms:modified>
</cp:coreProperties>
</file>