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5" i="1"/>
  <c r="G75"/>
  <c r="H75"/>
  <c r="I75"/>
  <c r="J75"/>
  <c r="E75"/>
  <c r="F15"/>
  <c r="G15"/>
  <c r="H15"/>
  <c r="I15"/>
  <c r="J15"/>
  <c r="E15"/>
  <c r="I16"/>
  <c r="J16"/>
  <c r="E16"/>
  <c r="K84"/>
  <c r="K85"/>
  <c r="K86"/>
  <c r="K74"/>
  <c r="K76"/>
  <c r="K68"/>
  <c r="K69"/>
  <c r="K70"/>
  <c r="K63"/>
  <c r="K64"/>
  <c r="K65"/>
  <c r="K39"/>
  <c r="K40"/>
  <c r="K42"/>
  <c r="F41"/>
  <c r="G41"/>
  <c r="H41"/>
  <c r="I41"/>
  <c r="J41"/>
  <c r="E41"/>
  <c r="K34"/>
  <c r="K35"/>
  <c r="K37"/>
  <c r="K14"/>
  <c r="K17"/>
  <c r="K20"/>
  <c r="F21"/>
  <c r="F16" s="1"/>
  <c r="G21"/>
  <c r="G16" s="1"/>
  <c r="H21"/>
  <c r="H16" s="1"/>
  <c r="I21"/>
  <c r="J21"/>
  <c r="E21"/>
  <c r="K24"/>
  <c r="K25"/>
  <c r="K26"/>
  <c r="K27"/>
  <c r="K29"/>
  <c r="K30"/>
  <c r="K31"/>
  <c r="K23" l="1"/>
  <c r="K21"/>
  <c r="K18" s="1"/>
  <c r="F38" l="1"/>
  <c r="G38"/>
  <c r="H38"/>
  <c r="I38"/>
  <c r="J38"/>
  <c r="E38"/>
  <c r="K36"/>
  <c r="K71"/>
  <c r="K46" l="1"/>
  <c r="K45"/>
  <c r="K44"/>
  <c r="K43"/>
  <c r="E33"/>
  <c r="F33"/>
  <c r="G33"/>
  <c r="H33"/>
  <c r="I33"/>
  <c r="J33"/>
  <c r="E28"/>
  <c r="F28"/>
  <c r="G28"/>
  <c r="H28"/>
  <c r="I28"/>
  <c r="J28"/>
  <c r="E23"/>
  <c r="F23"/>
  <c r="G23"/>
  <c r="H23"/>
  <c r="I23"/>
  <c r="J23"/>
  <c r="K87"/>
  <c r="E78"/>
  <c r="F78"/>
  <c r="G78"/>
  <c r="H78"/>
  <c r="I78"/>
  <c r="J78"/>
  <c r="I10"/>
  <c r="E10"/>
  <c r="F10"/>
  <c r="G10"/>
  <c r="E67"/>
  <c r="F67"/>
  <c r="G67"/>
  <c r="H67"/>
  <c r="I67"/>
  <c r="J67"/>
  <c r="K66"/>
  <c r="E62"/>
  <c r="F62"/>
  <c r="G62"/>
  <c r="H62"/>
  <c r="I62"/>
  <c r="J62"/>
  <c r="K57"/>
  <c r="K61"/>
  <c r="K52"/>
  <c r="K56"/>
  <c r="E51"/>
  <c r="F51"/>
  <c r="F47" s="1"/>
  <c r="G51"/>
  <c r="G47" s="1"/>
  <c r="H51"/>
  <c r="H47" s="1"/>
  <c r="I51"/>
  <c r="I47" s="1"/>
  <c r="J51"/>
  <c r="J47" s="1"/>
  <c r="K28" l="1"/>
  <c r="E18"/>
  <c r="E13"/>
  <c r="J18"/>
  <c r="J13"/>
  <c r="K41"/>
  <c r="I13"/>
  <c r="F18"/>
  <c r="G18"/>
  <c r="H18"/>
  <c r="I18"/>
  <c r="I83"/>
  <c r="F83"/>
  <c r="F72"/>
  <c r="J72"/>
  <c r="J83"/>
  <c r="E72"/>
  <c r="E83"/>
  <c r="H83"/>
  <c r="H11"/>
  <c r="G83"/>
  <c r="G11"/>
  <c r="F13"/>
  <c r="H13"/>
  <c r="J10"/>
  <c r="I12"/>
  <c r="J12"/>
  <c r="G12"/>
  <c r="G13"/>
  <c r="H10"/>
  <c r="H12"/>
  <c r="E12"/>
  <c r="F12"/>
  <c r="E47"/>
  <c r="K9"/>
  <c r="K32"/>
  <c r="K83" l="1"/>
  <c r="K33"/>
  <c r="K38"/>
  <c r="K16"/>
  <c r="J11"/>
  <c r="J8" s="1"/>
  <c r="H72"/>
  <c r="G8"/>
  <c r="E11"/>
  <c r="E8" s="1"/>
  <c r="H8"/>
  <c r="I11"/>
  <c r="I8" s="1"/>
  <c r="I72"/>
  <c r="G72"/>
  <c r="F11"/>
  <c r="K51"/>
  <c r="K62"/>
  <c r="K81"/>
  <c r="K12"/>
  <c r="K67"/>
  <c r="K47" l="1"/>
  <c r="K15"/>
  <c r="F8"/>
  <c r="K78"/>
  <c r="K13" l="1"/>
  <c r="K11"/>
  <c r="K75"/>
  <c r="K10"/>
  <c r="K72"/>
  <c r="K8" l="1"/>
</calcChain>
</file>

<file path=xl/sharedStrings.xml><?xml version="1.0" encoding="utf-8"?>
<sst xmlns="http://schemas.openxmlformats.org/spreadsheetml/2006/main" count="135" uniqueCount="51">
  <si>
    <t>Приложение № 4</t>
  </si>
  <si>
    <t>к муниципальной программе</t>
  </si>
  <si>
    <t>Ресурсное обеспечение реализации муниципальной программы за счет всех источников финансирования</t>
  </si>
  <si>
    <t>№ п/п</t>
  </si>
  <si>
    <t>Статус</t>
  </si>
  <si>
    <t>Наименование муниципальной программы, подпрограммы, отдельное мероприятие</t>
  </si>
  <si>
    <t>Источники финансирования</t>
  </si>
  <si>
    <t>Расходы (факт, прогноз), тыс. рублей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</si>
  <si>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</si>
  <si>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</si>
  <si>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</si>
  <si>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</si>
  <si>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</si>
  <si>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</si>
  <si>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</si>
  <si>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</si>
  <si>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</si>
  <si>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</si>
  <si>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</si>
  <si>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</si>
  <si>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</si>
  <si>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</t>
  </si>
  <si>
    <t>«Энергосбережение и повышение энергетической эффективности Белохолуницкого района»</t>
  </si>
  <si>
    <t>Повышение эффективности использования энергоресурсов при производстве, передаче энергоресурсов</t>
  </si>
  <si>
    <t>III</t>
  </si>
  <si>
    <t>Мероприятия, не вошедшие в программу</t>
  </si>
  <si>
    <t>бюджет поселений</t>
  </si>
  <si>
    <t>Быдановское сельское поселение</t>
  </si>
  <si>
    <t>Всехсвятское сельское поселение</t>
  </si>
  <si>
    <t>Дубровское сельское поселение</t>
  </si>
  <si>
    <t>Климковское сельское поселение</t>
  </si>
  <si>
    <t>Организация в границах сельских поселений расходов на ТКО, водо- и теплоснабжение</t>
  </si>
  <si>
    <t>Утепление оконных блоков и дверных проемов в здании гаража администрации                  Белохолуницкого района</t>
  </si>
  <si>
    <t>Замена люминесцентных ламп на светодиодные в здании гаража администрации Белохолуницкого района</t>
  </si>
  <si>
    <t>Разработка проектной документации по созданию мест (площадок) накопления твердых коммунальных отходов</t>
  </si>
  <si>
    <t>Выплаты гражданам вознаграждения за добытых волков на территории Белохолуницкого района</t>
  </si>
  <si>
    <t>Возмещение затрат на погребение отдельных категорий умерших граждан</t>
  </si>
  <si>
    <t>Совершенствование энергетического менеджмента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</si>
  <si>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</si>
  <si>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</si>
  <si>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</si>
  <si>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</si>
  <si>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</si>
  <si>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</si>
  <si>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</si>
  <si>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1.1</t>
  </si>
  <si>
    <t>1.2</t>
  </si>
  <si>
    <t>3.1</t>
  </si>
  <si>
    <t>3.2</t>
  </si>
  <si>
    <t>3.3</t>
  </si>
  <si>
    <t>3.4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</si>
</sst>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0" fontId="0" fillId="0" borderId="0" xfId="0" applyFill="1"/>
    <xf numFmtId="2" fontId="5" fillId="0" borderId="4" xfId="0" applyNumberFormat="1" applyFont="1" applyFill="1" applyBorder="1" applyAlignment="1">
      <alignment horizontal="right" vertical="top" wrapText="1"/>
    </xf>
    <xf numFmtId="2" fontId="4" fillId="0" borderId="4" xfId="0" applyNumberFormat="1" applyFont="1" applyFill="1" applyBorder="1" applyAlignment="1">
      <alignment horizontal="right" vertical="top" wrapText="1"/>
    </xf>
    <xf numFmtId="0" fontId="1" fillId="0" borderId="0" xfId="0" applyFont="1" applyAlignment="1"/>
    <xf numFmtId="0" fontId="4" fillId="0" borderId="1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6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4" fillId="0" borderId="2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5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right" vertical="top" wrapText="1"/>
    </xf>
    <xf numFmtId="2" fontId="4" fillId="0" borderId="4" xfId="0" applyNumberFormat="1" applyFont="1" applyBorder="1" applyAlignment="1">
      <alignment horizontal="right" vertical="top" wrapText="1"/>
    </xf>
    <xf numFmtId="2" fontId="6" fillId="0" borderId="4" xfId="0" applyNumberFormat="1" applyFont="1" applyFill="1" applyBorder="1" applyAlignment="1">
      <alignment horizontal="right" vertical="top" wrapText="1"/>
    </xf>
    <xf numFmtId="2" fontId="6" fillId="0" borderId="4" xfId="0" applyNumberFormat="1" applyFont="1" applyBorder="1" applyAlignment="1">
      <alignment horizontal="right" vertical="top" wrapText="1"/>
    </xf>
    <xf numFmtId="2" fontId="7" fillId="0" borderId="4" xfId="0" applyNumberFormat="1" applyFont="1" applyFill="1" applyBorder="1" applyAlignment="1">
      <alignment horizontal="right" vertical="top" wrapText="1"/>
    </xf>
    <xf numFmtId="2" fontId="7" fillId="0" borderId="4" xfId="0" applyNumberFormat="1" applyFont="1" applyBorder="1" applyAlignment="1">
      <alignment horizontal="right" vertical="top" wrapText="1"/>
    </xf>
    <xf numFmtId="2" fontId="7" fillId="0" borderId="7" xfId="0" applyNumberFormat="1" applyFont="1" applyBorder="1" applyAlignment="1">
      <alignment horizontal="right" vertical="top" wrapText="1"/>
    </xf>
    <xf numFmtId="2" fontId="7" fillId="0" borderId="12" xfId="0" applyNumberFormat="1" applyFont="1" applyFill="1" applyBorder="1" applyAlignment="1">
      <alignment horizontal="right" vertical="top" wrapText="1"/>
    </xf>
    <xf numFmtId="2" fontId="7" fillId="0" borderId="12" xfId="0" applyNumberFormat="1" applyFont="1" applyBorder="1" applyAlignment="1">
      <alignment horizontal="right" vertical="top" wrapText="1"/>
    </xf>
    <xf numFmtId="2" fontId="7" fillId="0" borderId="14" xfId="0" applyNumberFormat="1" applyFont="1" applyBorder="1" applyAlignment="1">
      <alignment horizontal="right" vertical="top" wrapText="1"/>
    </xf>
    <xf numFmtId="2" fontId="7" fillId="0" borderId="15" xfId="0" applyNumberFormat="1" applyFont="1" applyFill="1" applyBorder="1" applyAlignment="1">
      <alignment horizontal="right" vertical="top" wrapText="1"/>
    </xf>
    <xf numFmtId="2" fontId="7" fillId="0" borderId="15" xfId="0" applyNumberFormat="1" applyFont="1" applyBorder="1" applyAlignment="1">
      <alignment horizontal="right" vertical="top" wrapText="1"/>
    </xf>
    <xf numFmtId="2" fontId="4" fillId="0" borderId="7" xfId="0" applyNumberFormat="1" applyFont="1" applyBorder="1" applyAlignment="1">
      <alignment horizontal="right" vertical="top" wrapText="1"/>
    </xf>
    <xf numFmtId="2" fontId="4" fillId="0" borderId="15" xfId="0" applyNumberFormat="1" applyFont="1" applyFill="1" applyBorder="1" applyAlignment="1">
      <alignment horizontal="right" vertical="top" wrapText="1"/>
    </xf>
    <xf numFmtId="2" fontId="4" fillId="0" borderId="14" xfId="0" applyNumberFormat="1" applyFont="1" applyBorder="1" applyAlignment="1">
      <alignment horizontal="right" vertical="top" wrapText="1"/>
    </xf>
    <xf numFmtId="2" fontId="4" fillId="0" borderId="18" xfId="0" applyNumberFormat="1" applyFont="1" applyBorder="1" applyAlignment="1">
      <alignment horizontal="right" vertical="top" wrapText="1"/>
    </xf>
    <xf numFmtId="2" fontId="4" fillId="0" borderId="16" xfId="0" applyNumberFormat="1" applyFont="1" applyFill="1" applyBorder="1" applyAlignment="1">
      <alignment horizontal="right" vertical="top" wrapText="1"/>
    </xf>
    <xf numFmtId="2" fontId="4" fillId="0" borderId="16" xfId="0" applyNumberFormat="1" applyFont="1" applyBorder="1" applyAlignment="1">
      <alignment horizontal="right" vertical="top" wrapText="1"/>
    </xf>
    <xf numFmtId="2" fontId="4" fillId="0" borderId="33" xfId="0" applyNumberFormat="1" applyFont="1" applyBorder="1" applyAlignment="1">
      <alignment horizontal="right" vertical="top" wrapText="1"/>
    </xf>
    <xf numFmtId="2" fontId="4" fillId="0" borderId="15" xfId="0" applyNumberFormat="1" applyFont="1" applyBorder="1" applyAlignment="1">
      <alignment horizontal="right" vertical="top" wrapText="1"/>
    </xf>
    <xf numFmtId="2" fontId="4" fillId="0" borderId="34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7"/>
  <sheetViews>
    <sheetView tabSelected="1" topLeftCell="A67" workbookViewId="0">
      <selection activeCell="N77" sqref="N77"/>
    </sheetView>
  </sheetViews>
  <sheetFormatPr defaultRowHeight="15"/>
  <cols>
    <col min="1" max="1" width="4.140625" customWidth="1"/>
    <col min="2" max="2" width="14" customWidth="1"/>
    <col min="3" max="3" width="34.5703125" customWidth="1"/>
    <col min="4" max="4" width="10.85546875" customWidth="1"/>
    <col min="5" max="5" width="7.28515625" style="15" customWidth="1"/>
    <col min="6" max="6" width="7.42578125" style="15" customWidth="1"/>
    <col min="7" max="8" width="7.42578125" customWidth="1"/>
    <col min="9" max="9" width="7.28515625" customWidth="1"/>
    <col min="10" max="10" width="7.140625" customWidth="1"/>
    <col min="11" max="11" width="12" customWidth="1"/>
  </cols>
  <sheetData>
    <row r="1" spans="1:11" ht="15.75" customHeight="1">
      <c r="A1" s="2"/>
      <c r="B1" s="1"/>
      <c r="C1" s="1"/>
      <c r="D1" s="1"/>
      <c r="E1" s="13"/>
      <c r="F1" s="13"/>
      <c r="G1" s="1"/>
      <c r="H1" s="1"/>
      <c r="I1" s="1"/>
      <c r="J1" s="1"/>
      <c r="K1" s="1"/>
    </row>
    <row r="2" spans="1:11" ht="18.75">
      <c r="A2" s="18"/>
      <c r="B2" s="18"/>
      <c r="C2" s="18"/>
      <c r="D2" s="18"/>
      <c r="E2" s="18"/>
      <c r="F2" s="18"/>
      <c r="G2" s="18"/>
      <c r="H2" s="42" t="s">
        <v>0</v>
      </c>
      <c r="I2" s="42"/>
      <c r="J2" s="42"/>
      <c r="K2" s="42"/>
    </row>
    <row r="3" spans="1:11" ht="13.5" customHeight="1">
      <c r="A3" s="2"/>
      <c r="B3" s="1"/>
      <c r="C3" s="1"/>
      <c r="D3" s="1"/>
      <c r="E3" s="13"/>
      <c r="F3" s="13"/>
      <c r="G3" s="1"/>
      <c r="H3" s="1"/>
      <c r="I3" s="1"/>
      <c r="J3" s="1"/>
      <c r="K3" s="1"/>
    </row>
    <row r="4" spans="1:11" ht="18.75">
      <c r="A4" s="18"/>
      <c r="B4" s="18"/>
      <c r="C4" s="18"/>
      <c r="D4" s="18"/>
      <c r="E4" s="18"/>
      <c r="F4" s="18"/>
      <c r="G4" s="18"/>
      <c r="H4" s="46" t="s">
        <v>1</v>
      </c>
      <c r="I4" s="46"/>
      <c r="J4" s="46"/>
      <c r="K4" s="46"/>
    </row>
    <row r="5" spans="1:11" ht="42" customHeight="1" thickBot="1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1" ht="21" customHeight="1" thickBot="1">
      <c r="A6" s="24" t="s">
        <v>3</v>
      </c>
      <c r="B6" s="24" t="s">
        <v>4</v>
      </c>
      <c r="C6" s="24" t="s">
        <v>5</v>
      </c>
      <c r="D6" s="24" t="s">
        <v>6</v>
      </c>
      <c r="E6" s="33" t="s">
        <v>7</v>
      </c>
      <c r="F6" s="34"/>
      <c r="G6" s="34"/>
      <c r="H6" s="34"/>
      <c r="I6" s="34"/>
      <c r="J6" s="34"/>
      <c r="K6" s="35"/>
    </row>
    <row r="7" spans="1:11" ht="52.5" customHeight="1" thickBot="1">
      <c r="A7" s="26"/>
      <c r="B7" s="26"/>
      <c r="C7" s="26"/>
      <c r="D7" s="26"/>
      <c r="E7" s="14" t="s">
        <v>39</v>
      </c>
      <c r="F7" s="14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8</v>
      </c>
    </row>
    <row r="8" spans="1:11" ht="20.25" customHeight="1" thickBot="1">
      <c r="A8" s="24"/>
      <c r="B8" s="19" t="s">
        <v>9</v>
      </c>
      <c r="C8" s="19" t="s">
        <v>10</v>
      </c>
      <c r="D8" s="4" t="s">
        <v>11</v>
      </c>
      <c r="E8" s="16">
        <f t="shared" ref="E8:J8" si="0">E9+E10+E11+E12</f>
        <v>2691.7999999999997</v>
      </c>
      <c r="F8" s="16">
        <f t="shared" si="0"/>
        <v>2691.7999999999997</v>
      </c>
      <c r="G8" s="53">
        <f t="shared" si="0"/>
        <v>2564.7999999999997</v>
      </c>
      <c r="H8" s="53">
        <f t="shared" si="0"/>
        <v>990.6</v>
      </c>
      <c r="I8" s="53">
        <f t="shared" si="0"/>
        <v>990.6</v>
      </c>
      <c r="J8" s="53">
        <f t="shared" si="0"/>
        <v>990.6</v>
      </c>
      <c r="K8" s="53">
        <f>SUM(E8:J8)</f>
        <v>10920.2</v>
      </c>
    </row>
    <row r="9" spans="1:11" ht="33" customHeight="1" thickBot="1">
      <c r="A9" s="25"/>
      <c r="B9" s="20"/>
      <c r="C9" s="20"/>
      <c r="D9" s="4" t="s">
        <v>12</v>
      </c>
      <c r="E9" s="17">
        <v>0</v>
      </c>
      <c r="F9" s="17">
        <v>0</v>
      </c>
      <c r="G9" s="54">
        <v>0</v>
      </c>
      <c r="H9" s="54">
        <v>0</v>
      </c>
      <c r="I9" s="54">
        <v>0</v>
      </c>
      <c r="J9" s="54">
        <v>0</v>
      </c>
      <c r="K9" s="54">
        <f>SUM(E9:E9)</f>
        <v>0</v>
      </c>
    </row>
    <row r="10" spans="1:11" ht="31.5" customHeight="1" thickBot="1">
      <c r="A10" s="25"/>
      <c r="B10" s="20"/>
      <c r="C10" s="20"/>
      <c r="D10" s="4" t="s">
        <v>13</v>
      </c>
      <c r="E10" s="17">
        <f>E15+E49+E74</f>
        <v>0</v>
      </c>
      <c r="F10" s="17">
        <f>F15+F49+F74</f>
        <v>0</v>
      </c>
      <c r="G10" s="54">
        <f>G15+G49+G74</f>
        <v>0</v>
      </c>
      <c r="H10" s="54">
        <f>H15+H49+H74</f>
        <v>0</v>
      </c>
      <c r="I10" s="54">
        <f>I15+I49+I74</f>
        <v>0</v>
      </c>
      <c r="J10" s="54">
        <f>J15+J49+J74</f>
        <v>0</v>
      </c>
      <c r="K10" s="54">
        <f>SUM(E10:J10)</f>
        <v>0</v>
      </c>
    </row>
    <row r="11" spans="1:11" ht="26.25" customHeight="1" thickBot="1">
      <c r="A11" s="25"/>
      <c r="B11" s="20"/>
      <c r="C11" s="20"/>
      <c r="D11" s="4" t="s">
        <v>14</v>
      </c>
      <c r="E11" s="17">
        <f>E16+E50+E75</f>
        <v>2609.1999999999998</v>
      </c>
      <c r="F11" s="17">
        <f>F16+F50+F75</f>
        <v>2609.1999999999998</v>
      </c>
      <c r="G11" s="54">
        <f>G16+G50+G75</f>
        <v>2484.1999999999998</v>
      </c>
      <c r="H11" s="54">
        <f>H16+H50+H75</f>
        <v>910</v>
      </c>
      <c r="I11" s="54">
        <f>I16+I50+I75</f>
        <v>910</v>
      </c>
      <c r="J11" s="54">
        <f>J16+J50+J75</f>
        <v>910</v>
      </c>
      <c r="K11" s="54">
        <f>SUM(E11:J11)</f>
        <v>10432.599999999999</v>
      </c>
    </row>
    <row r="12" spans="1:11" ht="44.25" customHeight="1" thickBot="1">
      <c r="A12" s="26"/>
      <c r="B12" s="29"/>
      <c r="C12" s="29"/>
      <c r="D12" s="4" t="s">
        <v>15</v>
      </c>
      <c r="E12" s="17">
        <f>E51</f>
        <v>82.6</v>
      </c>
      <c r="F12" s="17">
        <f>F51</f>
        <v>82.6</v>
      </c>
      <c r="G12" s="54">
        <f>G51</f>
        <v>80.599999999999994</v>
      </c>
      <c r="H12" s="54">
        <f>H51</f>
        <v>80.599999999999994</v>
      </c>
      <c r="I12" s="54">
        <f>I51</f>
        <v>80.599999999999994</v>
      </c>
      <c r="J12" s="54">
        <f>J51</f>
        <v>80.599999999999994</v>
      </c>
      <c r="K12" s="54">
        <f>SUM(E12:J12)</f>
        <v>487.6</v>
      </c>
    </row>
    <row r="13" spans="1:11" ht="20.25" customHeight="1" thickBot="1">
      <c r="A13" s="24" t="s">
        <v>16</v>
      </c>
      <c r="B13" s="19" t="s">
        <v>17</v>
      </c>
      <c r="C13" s="19" t="s">
        <v>18</v>
      </c>
      <c r="D13" s="4" t="s">
        <v>11</v>
      </c>
      <c r="E13" s="16">
        <f t="shared" ref="E13:J13" si="1">E14+E15+E16+E17</f>
        <v>1384.2</v>
      </c>
      <c r="F13" s="16">
        <f t="shared" si="1"/>
        <v>1384.2</v>
      </c>
      <c r="G13" s="53">
        <f t="shared" si="1"/>
        <v>1759.2</v>
      </c>
      <c r="H13" s="53">
        <f t="shared" si="1"/>
        <v>185</v>
      </c>
      <c r="I13" s="53">
        <f t="shared" si="1"/>
        <v>185</v>
      </c>
      <c r="J13" s="53">
        <f t="shared" si="1"/>
        <v>185</v>
      </c>
      <c r="K13" s="53">
        <f>SUM(E13:J13)</f>
        <v>5082.6000000000004</v>
      </c>
    </row>
    <row r="14" spans="1:11" ht="33.75" customHeight="1" thickBot="1">
      <c r="A14" s="25"/>
      <c r="B14" s="20"/>
      <c r="C14" s="20"/>
      <c r="D14" s="4" t="s">
        <v>12</v>
      </c>
      <c r="E14" s="17">
        <v>0</v>
      </c>
      <c r="F14" s="17">
        <v>0</v>
      </c>
      <c r="G14" s="54">
        <v>0</v>
      </c>
      <c r="H14" s="54">
        <v>0</v>
      </c>
      <c r="I14" s="54">
        <v>0</v>
      </c>
      <c r="J14" s="54">
        <v>0</v>
      </c>
      <c r="K14" s="54">
        <f>SUM(E14:J14)</f>
        <v>0</v>
      </c>
    </row>
    <row r="15" spans="1:11" ht="34.5" customHeight="1" thickBot="1">
      <c r="A15" s="25"/>
      <c r="B15" s="20"/>
      <c r="C15" s="20"/>
      <c r="D15" s="4" t="s">
        <v>13</v>
      </c>
      <c r="E15" s="17">
        <f>E20</f>
        <v>0</v>
      </c>
      <c r="F15" s="17">
        <f t="shared" ref="F15:J15" si="2">F20</f>
        <v>0</v>
      </c>
      <c r="G15" s="17">
        <f t="shared" si="2"/>
        <v>0</v>
      </c>
      <c r="H15" s="17">
        <f t="shared" si="2"/>
        <v>0</v>
      </c>
      <c r="I15" s="17">
        <f t="shared" si="2"/>
        <v>0</v>
      </c>
      <c r="J15" s="17">
        <f t="shared" si="2"/>
        <v>0</v>
      </c>
      <c r="K15" s="54">
        <f>SUM(E15:J15)</f>
        <v>0</v>
      </c>
    </row>
    <row r="16" spans="1:11" ht="24.75" customHeight="1" thickBot="1">
      <c r="A16" s="25"/>
      <c r="B16" s="20"/>
      <c r="C16" s="20"/>
      <c r="D16" s="4" t="s">
        <v>14</v>
      </c>
      <c r="E16" s="17">
        <f>E21+E41+E36</f>
        <v>1384.2</v>
      </c>
      <c r="F16" s="17">
        <f t="shared" ref="F16:J16" si="3">F21+F41+F36</f>
        <v>1384.2</v>
      </c>
      <c r="G16" s="17">
        <f t="shared" si="3"/>
        <v>1759.2</v>
      </c>
      <c r="H16" s="17">
        <f t="shared" si="3"/>
        <v>185</v>
      </c>
      <c r="I16" s="17">
        <f t="shared" si="3"/>
        <v>185</v>
      </c>
      <c r="J16" s="17">
        <f t="shared" si="3"/>
        <v>185</v>
      </c>
      <c r="K16" s="54">
        <f>SUM(E16:J16)</f>
        <v>5082.6000000000004</v>
      </c>
    </row>
    <row r="17" spans="1:11" ht="48" customHeight="1" thickBot="1">
      <c r="A17" s="26"/>
      <c r="B17" s="29"/>
      <c r="C17" s="29"/>
      <c r="D17" s="4" t="s">
        <v>15</v>
      </c>
      <c r="E17" s="17">
        <v>0</v>
      </c>
      <c r="F17" s="17">
        <v>0</v>
      </c>
      <c r="G17" s="54">
        <v>0</v>
      </c>
      <c r="H17" s="54">
        <v>0</v>
      </c>
      <c r="I17" s="54">
        <v>0</v>
      </c>
      <c r="J17" s="54">
        <v>0</v>
      </c>
      <c r="K17" s="54">
        <f>SUM(E17:J17)</f>
        <v>0</v>
      </c>
    </row>
    <row r="18" spans="1:11" ht="15.75" thickBot="1">
      <c r="A18" s="24">
        <v>1</v>
      </c>
      <c r="B18" s="19" t="s">
        <v>19</v>
      </c>
      <c r="C18" s="19" t="s">
        <v>20</v>
      </c>
      <c r="D18" s="4" t="s">
        <v>11</v>
      </c>
      <c r="E18" s="55">
        <f t="shared" ref="E18:J18" si="4">E19+E20+E21</f>
        <v>0</v>
      </c>
      <c r="F18" s="55">
        <f t="shared" si="4"/>
        <v>0</v>
      </c>
      <c r="G18" s="56">
        <f t="shared" si="4"/>
        <v>350</v>
      </c>
      <c r="H18" s="56">
        <f t="shared" si="4"/>
        <v>160</v>
      </c>
      <c r="I18" s="56">
        <f t="shared" si="4"/>
        <v>160</v>
      </c>
      <c r="J18" s="56">
        <f t="shared" si="4"/>
        <v>160</v>
      </c>
      <c r="K18" s="56">
        <f>K19+K20+K21+K22</f>
        <v>830</v>
      </c>
    </row>
    <row r="19" spans="1:11" ht="23.25" thickBot="1">
      <c r="A19" s="25"/>
      <c r="B19" s="20"/>
      <c r="C19" s="20"/>
      <c r="D19" s="4" t="s">
        <v>12</v>
      </c>
      <c r="E19" s="57">
        <v>0</v>
      </c>
      <c r="F19" s="57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</row>
    <row r="20" spans="1:11" ht="23.25" thickBot="1">
      <c r="A20" s="25"/>
      <c r="B20" s="20"/>
      <c r="C20" s="20"/>
      <c r="D20" s="4" t="s">
        <v>13</v>
      </c>
      <c r="E20" s="57">
        <v>0</v>
      </c>
      <c r="F20" s="57">
        <v>0</v>
      </c>
      <c r="G20" s="58">
        <v>0</v>
      </c>
      <c r="H20" s="58">
        <v>0</v>
      </c>
      <c r="I20" s="58">
        <v>0</v>
      </c>
      <c r="J20" s="58">
        <v>0</v>
      </c>
      <c r="K20" s="58">
        <f>SUM(E20:J20)</f>
        <v>0</v>
      </c>
    </row>
    <row r="21" spans="1:11" ht="23.25" thickBot="1">
      <c r="A21" s="25"/>
      <c r="B21" s="20"/>
      <c r="C21" s="20"/>
      <c r="D21" s="4" t="s">
        <v>14</v>
      </c>
      <c r="E21" s="57">
        <f>E26+E31</f>
        <v>0</v>
      </c>
      <c r="F21" s="57">
        <f t="shared" ref="F21:J21" si="5">F26+F31</f>
        <v>0</v>
      </c>
      <c r="G21" s="57">
        <f t="shared" si="5"/>
        <v>350</v>
      </c>
      <c r="H21" s="57">
        <f t="shared" si="5"/>
        <v>160</v>
      </c>
      <c r="I21" s="57">
        <f t="shared" si="5"/>
        <v>160</v>
      </c>
      <c r="J21" s="57">
        <f t="shared" si="5"/>
        <v>160</v>
      </c>
      <c r="K21" s="58">
        <f>SUM(E21:J21)</f>
        <v>830</v>
      </c>
    </row>
    <row r="22" spans="1:11" ht="34.5" thickBot="1">
      <c r="A22" s="26"/>
      <c r="B22" s="29"/>
      <c r="C22" s="29"/>
      <c r="D22" s="4" t="s">
        <v>15</v>
      </c>
      <c r="E22" s="57">
        <v>0</v>
      </c>
      <c r="F22" s="57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</row>
    <row r="23" spans="1:11" ht="15.75" thickBot="1">
      <c r="A23" s="48" t="s">
        <v>45</v>
      </c>
      <c r="B23" s="24"/>
      <c r="C23" s="30" t="s">
        <v>20</v>
      </c>
      <c r="D23" s="4" t="s">
        <v>11</v>
      </c>
      <c r="E23" s="55">
        <f t="shared" ref="E23:J23" si="6">E24+E25+E26+E27</f>
        <v>0</v>
      </c>
      <c r="F23" s="55">
        <f t="shared" si="6"/>
        <v>0</v>
      </c>
      <c r="G23" s="56">
        <f t="shared" si="6"/>
        <v>300</v>
      </c>
      <c r="H23" s="56">
        <f t="shared" si="6"/>
        <v>120</v>
      </c>
      <c r="I23" s="56">
        <f t="shared" si="6"/>
        <v>120</v>
      </c>
      <c r="J23" s="56">
        <f t="shared" si="6"/>
        <v>120</v>
      </c>
      <c r="K23" s="56">
        <f>K24+K25+K26+K27</f>
        <v>660</v>
      </c>
    </row>
    <row r="24" spans="1:11" ht="23.25" thickBot="1">
      <c r="A24" s="49"/>
      <c r="B24" s="25"/>
      <c r="C24" s="31"/>
      <c r="D24" s="4" t="s">
        <v>12</v>
      </c>
      <c r="E24" s="57">
        <v>0</v>
      </c>
      <c r="F24" s="57">
        <v>0</v>
      </c>
      <c r="G24" s="58">
        <v>0</v>
      </c>
      <c r="H24" s="58">
        <v>0</v>
      </c>
      <c r="I24" s="58">
        <v>0</v>
      </c>
      <c r="J24" s="58">
        <v>0</v>
      </c>
      <c r="K24" s="58">
        <f>SUM(E24:J24)</f>
        <v>0</v>
      </c>
    </row>
    <row r="25" spans="1:11" ht="23.25" thickBot="1">
      <c r="A25" s="49"/>
      <c r="B25" s="25"/>
      <c r="C25" s="31"/>
      <c r="D25" s="4" t="s">
        <v>13</v>
      </c>
      <c r="E25" s="57">
        <v>0</v>
      </c>
      <c r="F25" s="57">
        <v>0</v>
      </c>
      <c r="G25" s="58">
        <v>0</v>
      </c>
      <c r="H25" s="58">
        <v>0</v>
      </c>
      <c r="I25" s="58">
        <v>0</v>
      </c>
      <c r="J25" s="58">
        <v>0</v>
      </c>
      <c r="K25" s="58">
        <f>SUM(E25:J25)</f>
        <v>0</v>
      </c>
    </row>
    <row r="26" spans="1:11" ht="23.25" thickBot="1">
      <c r="A26" s="49"/>
      <c r="B26" s="25"/>
      <c r="C26" s="31"/>
      <c r="D26" s="4" t="s">
        <v>14</v>
      </c>
      <c r="E26" s="57">
        <v>0</v>
      </c>
      <c r="F26" s="57">
        <v>0</v>
      </c>
      <c r="G26" s="58">
        <v>300</v>
      </c>
      <c r="H26" s="58">
        <v>120</v>
      </c>
      <c r="I26" s="58">
        <v>120</v>
      </c>
      <c r="J26" s="58">
        <v>120</v>
      </c>
      <c r="K26" s="58">
        <f>SUM(E26:J26)</f>
        <v>660</v>
      </c>
    </row>
    <row r="27" spans="1:11" ht="34.5" thickBot="1">
      <c r="A27" s="50"/>
      <c r="B27" s="26"/>
      <c r="C27" s="32"/>
      <c r="D27" s="4" t="s">
        <v>15</v>
      </c>
      <c r="E27" s="57">
        <v>0</v>
      </c>
      <c r="F27" s="57">
        <v>0</v>
      </c>
      <c r="G27" s="58">
        <v>0</v>
      </c>
      <c r="H27" s="58">
        <v>0</v>
      </c>
      <c r="I27" s="58">
        <v>0</v>
      </c>
      <c r="J27" s="58">
        <v>0</v>
      </c>
      <c r="K27" s="58">
        <f>SUM(E27:J27)</f>
        <v>0</v>
      </c>
    </row>
    <row r="28" spans="1:11" ht="15.75" thickBot="1">
      <c r="A28" s="48" t="s">
        <v>46</v>
      </c>
      <c r="B28" s="19"/>
      <c r="C28" s="30" t="s">
        <v>34</v>
      </c>
      <c r="D28" s="4" t="s">
        <v>11</v>
      </c>
      <c r="E28" s="57">
        <f t="shared" ref="E28:J28" si="7">E29+E30+E31+E32</f>
        <v>0</v>
      </c>
      <c r="F28" s="57">
        <f t="shared" si="7"/>
        <v>0</v>
      </c>
      <c r="G28" s="58">
        <f t="shared" si="7"/>
        <v>50</v>
      </c>
      <c r="H28" s="58">
        <f t="shared" si="7"/>
        <v>40</v>
      </c>
      <c r="I28" s="58">
        <f t="shared" si="7"/>
        <v>40</v>
      </c>
      <c r="J28" s="58">
        <f t="shared" si="7"/>
        <v>40</v>
      </c>
      <c r="K28" s="58">
        <f>SUM(E28:J28)</f>
        <v>170</v>
      </c>
    </row>
    <row r="29" spans="1:11" ht="23.25" thickBot="1">
      <c r="A29" s="49"/>
      <c r="B29" s="20"/>
      <c r="C29" s="31"/>
      <c r="D29" s="4" t="s">
        <v>12</v>
      </c>
      <c r="E29" s="57">
        <v>0</v>
      </c>
      <c r="F29" s="57">
        <v>0</v>
      </c>
      <c r="G29" s="58">
        <v>0</v>
      </c>
      <c r="H29" s="58">
        <v>0</v>
      </c>
      <c r="I29" s="58">
        <v>0</v>
      </c>
      <c r="J29" s="58">
        <v>0</v>
      </c>
      <c r="K29" s="58">
        <f>SUM(E29:J29)</f>
        <v>0</v>
      </c>
    </row>
    <row r="30" spans="1:11" ht="23.25" thickBot="1">
      <c r="A30" s="49"/>
      <c r="B30" s="20"/>
      <c r="C30" s="31"/>
      <c r="D30" s="4" t="s">
        <v>13</v>
      </c>
      <c r="E30" s="57">
        <v>0</v>
      </c>
      <c r="F30" s="57">
        <v>0</v>
      </c>
      <c r="G30" s="58">
        <v>0</v>
      </c>
      <c r="H30" s="58">
        <v>0</v>
      </c>
      <c r="I30" s="58">
        <v>0</v>
      </c>
      <c r="J30" s="58">
        <v>0</v>
      </c>
      <c r="K30" s="58">
        <f>SUM(E30:J30)</f>
        <v>0</v>
      </c>
    </row>
    <row r="31" spans="1:11" ht="42" customHeight="1" thickBot="1">
      <c r="A31" s="49"/>
      <c r="B31" s="20"/>
      <c r="C31" s="31"/>
      <c r="D31" s="4" t="s">
        <v>14</v>
      </c>
      <c r="E31" s="57">
        <v>0</v>
      </c>
      <c r="F31" s="57">
        <v>0</v>
      </c>
      <c r="G31" s="58">
        <v>50</v>
      </c>
      <c r="H31" s="58">
        <v>40</v>
      </c>
      <c r="I31" s="58">
        <v>40</v>
      </c>
      <c r="J31" s="58">
        <v>40</v>
      </c>
      <c r="K31" s="58">
        <f>SUM(E31:J31)</f>
        <v>170</v>
      </c>
    </row>
    <row r="32" spans="1:11" ht="34.5" hidden="1" thickBot="1">
      <c r="A32" s="50"/>
      <c r="B32" s="29"/>
      <c r="C32" s="32"/>
      <c r="D32" s="4" t="s">
        <v>15</v>
      </c>
      <c r="E32" s="57">
        <v>0</v>
      </c>
      <c r="F32" s="57">
        <v>0</v>
      </c>
      <c r="G32" s="58">
        <v>0</v>
      </c>
      <c r="H32" s="58">
        <v>0</v>
      </c>
      <c r="I32" s="58">
        <v>0</v>
      </c>
      <c r="J32" s="58">
        <v>0</v>
      </c>
      <c r="K32" s="58" t="e">
        <f>SUM(#REF!)</f>
        <v>#REF!</v>
      </c>
    </row>
    <row r="33" spans="1:11" ht="15.75" thickBot="1">
      <c r="A33" s="24">
        <v>2</v>
      </c>
      <c r="B33" s="19" t="s">
        <v>19</v>
      </c>
      <c r="C33" s="30" t="s">
        <v>35</v>
      </c>
      <c r="D33" s="4" t="s">
        <v>11</v>
      </c>
      <c r="E33" s="57">
        <f t="shared" ref="E33:J33" si="8">E34+E35+E36+E37</f>
        <v>0</v>
      </c>
      <c r="F33" s="57">
        <f t="shared" si="8"/>
        <v>0</v>
      </c>
      <c r="G33" s="58">
        <f t="shared" si="8"/>
        <v>25</v>
      </c>
      <c r="H33" s="58">
        <f t="shared" si="8"/>
        <v>25</v>
      </c>
      <c r="I33" s="58">
        <f t="shared" si="8"/>
        <v>25</v>
      </c>
      <c r="J33" s="58">
        <f t="shared" si="8"/>
        <v>25</v>
      </c>
      <c r="K33" s="58">
        <f>SUM(E33:J33)</f>
        <v>100</v>
      </c>
    </row>
    <row r="34" spans="1:11" ht="23.25" thickBot="1">
      <c r="A34" s="25"/>
      <c r="B34" s="20"/>
      <c r="C34" s="31"/>
      <c r="D34" s="4" t="s">
        <v>12</v>
      </c>
      <c r="E34" s="57">
        <v>0</v>
      </c>
      <c r="F34" s="57">
        <v>0</v>
      </c>
      <c r="G34" s="58">
        <v>0</v>
      </c>
      <c r="H34" s="58">
        <v>0</v>
      </c>
      <c r="I34" s="58">
        <v>0</v>
      </c>
      <c r="J34" s="58">
        <v>0</v>
      </c>
      <c r="K34" s="58">
        <f>SUM(E34:J34)</f>
        <v>0</v>
      </c>
    </row>
    <row r="35" spans="1:11" ht="23.25" thickBot="1">
      <c r="A35" s="25"/>
      <c r="B35" s="20"/>
      <c r="C35" s="31"/>
      <c r="D35" s="4" t="s">
        <v>13</v>
      </c>
      <c r="E35" s="57">
        <v>0</v>
      </c>
      <c r="F35" s="57">
        <v>0</v>
      </c>
      <c r="G35" s="58">
        <v>0</v>
      </c>
      <c r="H35" s="58">
        <v>0</v>
      </c>
      <c r="I35" s="58">
        <v>0</v>
      </c>
      <c r="J35" s="58">
        <v>0</v>
      </c>
      <c r="K35" s="58">
        <f>SUM(E35:J35)</f>
        <v>0</v>
      </c>
    </row>
    <row r="36" spans="1:11" ht="23.25" customHeight="1" thickBot="1">
      <c r="A36" s="25"/>
      <c r="B36" s="20"/>
      <c r="C36" s="31"/>
      <c r="D36" s="4" t="s">
        <v>14</v>
      </c>
      <c r="E36" s="57">
        <v>0</v>
      </c>
      <c r="F36" s="57">
        <v>0</v>
      </c>
      <c r="G36" s="58">
        <v>25</v>
      </c>
      <c r="H36" s="58">
        <v>25</v>
      </c>
      <c r="I36" s="58">
        <v>25</v>
      </c>
      <c r="J36" s="58">
        <v>25</v>
      </c>
      <c r="K36" s="58">
        <f>SUM(E36:J36)</f>
        <v>100</v>
      </c>
    </row>
    <row r="37" spans="1:11" ht="69.75" customHeight="1" thickBot="1">
      <c r="A37" s="26"/>
      <c r="B37" s="29"/>
      <c r="C37" s="32"/>
      <c r="D37" s="4" t="s">
        <v>15</v>
      </c>
      <c r="E37" s="57">
        <v>0</v>
      </c>
      <c r="F37" s="57">
        <v>0</v>
      </c>
      <c r="G37" s="58">
        <v>0</v>
      </c>
      <c r="H37" s="58">
        <v>0</v>
      </c>
      <c r="I37" s="58">
        <v>0</v>
      </c>
      <c r="J37" s="58">
        <v>0</v>
      </c>
      <c r="K37" s="58">
        <f>SUM(E37:J37)</f>
        <v>0</v>
      </c>
    </row>
    <row r="38" spans="1:11" ht="15.75" customHeight="1" thickBot="1">
      <c r="A38" s="48">
        <v>3</v>
      </c>
      <c r="B38" s="27" t="s">
        <v>19</v>
      </c>
      <c r="C38" s="37" t="s">
        <v>38</v>
      </c>
      <c r="D38" s="4" t="s">
        <v>11</v>
      </c>
      <c r="E38" s="57">
        <f t="shared" ref="E38:J38" si="9">E39+E40+E41+E42</f>
        <v>1384.2</v>
      </c>
      <c r="F38" s="57">
        <f t="shared" si="9"/>
        <v>1384.2</v>
      </c>
      <c r="G38" s="57">
        <f t="shared" si="9"/>
        <v>1384.2</v>
      </c>
      <c r="H38" s="57">
        <f t="shared" si="9"/>
        <v>0</v>
      </c>
      <c r="I38" s="57">
        <f t="shared" si="9"/>
        <v>0</v>
      </c>
      <c r="J38" s="57">
        <f t="shared" si="9"/>
        <v>0</v>
      </c>
      <c r="K38" s="58">
        <f>SUM(E38:J38)</f>
        <v>4152.6000000000004</v>
      </c>
    </row>
    <row r="39" spans="1:11" ht="27" customHeight="1" thickBot="1">
      <c r="A39" s="49"/>
      <c r="B39" s="28"/>
      <c r="C39" s="38"/>
      <c r="D39" s="4" t="s">
        <v>12</v>
      </c>
      <c r="E39" s="57">
        <v>0</v>
      </c>
      <c r="F39" s="57">
        <v>0</v>
      </c>
      <c r="G39" s="58">
        <v>0</v>
      </c>
      <c r="H39" s="58">
        <v>0</v>
      </c>
      <c r="I39" s="58">
        <v>0</v>
      </c>
      <c r="J39" s="58">
        <v>0</v>
      </c>
      <c r="K39" s="58">
        <f>SUM(E39:J39)</f>
        <v>0</v>
      </c>
    </row>
    <row r="40" spans="1:11" ht="27.75" customHeight="1" thickBot="1">
      <c r="A40" s="49"/>
      <c r="B40" s="28"/>
      <c r="C40" s="38"/>
      <c r="D40" s="4" t="s">
        <v>13</v>
      </c>
      <c r="E40" s="57">
        <v>0</v>
      </c>
      <c r="F40" s="57">
        <v>0</v>
      </c>
      <c r="G40" s="58">
        <v>0</v>
      </c>
      <c r="H40" s="58">
        <v>0</v>
      </c>
      <c r="I40" s="58">
        <v>0</v>
      </c>
      <c r="J40" s="58">
        <v>0</v>
      </c>
      <c r="K40" s="58">
        <f>SUM(E40:J40)</f>
        <v>0</v>
      </c>
    </row>
    <row r="41" spans="1:11" ht="15" customHeight="1" thickBot="1">
      <c r="A41" s="49"/>
      <c r="B41" s="28"/>
      <c r="C41" s="38"/>
      <c r="D41" s="4" t="s">
        <v>14</v>
      </c>
      <c r="E41" s="57">
        <f>E43+E44+E45+E46</f>
        <v>1384.2</v>
      </c>
      <c r="F41" s="57">
        <f t="shared" ref="F41:J41" si="10">F43+F44+F45+F46</f>
        <v>1384.2</v>
      </c>
      <c r="G41" s="57">
        <f t="shared" si="10"/>
        <v>1384.2</v>
      </c>
      <c r="H41" s="57">
        <f t="shared" si="10"/>
        <v>0</v>
      </c>
      <c r="I41" s="57">
        <f t="shared" si="10"/>
        <v>0</v>
      </c>
      <c r="J41" s="57">
        <f t="shared" si="10"/>
        <v>0</v>
      </c>
      <c r="K41" s="58">
        <f>SUM(E41:J41)</f>
        <v>4152.6000000000004</v>
      </c>
    </row>
    <row r="42" spans="1:11" ht="68.25" customHeight="1" thickBot="1">
      <c r="A42" s="49"/>
      <c r="B42" s="36"/>
      <c r="C42" s="39"/>
      <c r="D42" s="4" t="s">
        <v>15</v>
      </c>
      <c r="E42" s="57">
        <v>0</v>
      </c>
      <c r="F42" s="57">
        <v>0</v>
      </c>
      <c r="G42" s="58">
        <v>0</v>
      </c>
      <c r="H42" s="58">
        <v>0</v>
      </c>
      <c r="I42" s="58">
        <v>0</v>
      </c>
      <c r="J42" s="58">
        <v>0</v>
      </c>
      <c r="K42" s="59">
        <f>SUM(E42:J42)</f>
        <v>0</v>
      </c>
    </row>
    <row r="43" spans="1:11" ht="39.75" customHeight="1" thickBot="1">
      <c r="A43" s="51" t="s">
        <v>47</v>
      </c>
      <c r="B43" s="11"/>
      <c r="C43" s="12" t="s">
        <v>28</v>
      </c>
      <c r="D43" s="8" t="s">
        <v>14</v>
      </c>
      <c r="E43" s="60">
        <v>0</v>
      </c>
      <c r="F43" s="60">
        <v>316</v>
      </c>
      <c r="G43" s="61">
        <v>0</v>
      </c>
      <c r="H43" s="61">
        <v>0</v>
      </c>
      <c r="I43" s="61">
        <v>0</v>
      </c>
      <c r="J43" s="61">
        <v>0</v>
      </c>
      <c r="K43" s="62">
        <f>SUM(E43:J43)</f>
        <v>316</v>
      </c>
    </row>
    <row r="44" spans="1:11" ht="36" customHeight="1" thickBot="1">
      <c r="A44" s="52" t="s">
        <v>48</v>
      </c>
      <c r="B44" s="11"/>
      <c r="C44" s="12" t="s">
        <v>27</v>
      </c>
      <c r="D44" s="8" t="s">
        <v>14</v>
      </c>
      <c r="E44" s="60">
        <v>0</v>
      </c>
      <c r="F44" s="60">
        <v>379.2</v>
      </c>
      <c r="G44" s="61">
        <v>0</v>
      </c>
      <c r="H44" s="61">
        <v>0</v>
      </c>
      <c r="I44" s="61">
        <v>0</v>
      </c>
      <c r="J44" s="61">
        <v>0</v>
      </c>
      <c r="K44" s="62">
        <f>SUM(E44:J44)</f>
        <v>379.2</v>
      </c>
    </row>
    <row r="45" spans="1:11" ht="36" customHeight="1" thickBot="1">
      <c r="A45" s="52" t="s">
        <v>49</v>
      </c>
      <c r="B45" s="10"/>
      <c r="C45" s="12" t="s">
        <v>29</v>
      </c>
      <c r="D45" s="8" t="s">
        <v>14</v>
      </c>
      <c r="E45" s="63">
        <v>1384.2</v>
      </c>
      <c r="F45" s="63">
        <v>346</v>
      </c>
      <c r="G45" s="64">
        <v>0</v>
      </c>
      <c r="H45" s="64">
        <v>0</v>
      </c>
      <c r="I45" s="64">
        <v>0</v>
      </c>
      <c r="J45" s="64">
        <v>0</v>
      </c>
      <c r="K45" s="62">
        <f>SUM(E45:J45)</f>
        <v>1730.2</v>
      </c>
    </row>
    <row r="46" spans="1:11" ht="45.75" customHeight="1" thickBot="1">
      <c r="A46" s="52" t="s">
        <v>50</v>
      </c>
      <c r="B46" s="10"/>
      <c r="C46" s="12" t="s">
        <v>30</v>
      </c>
      <c r="D46" s="8" t="s">
        <v>14</v>
      </c>
      <c r="E46" s="60">
        <v>0</v>
      </c>
      <c r="F46" s="63">
        <v>343</v>
      </c>
      <c r="G46" s="64">
        <v>1384.2</v>
      </c>
      <c r="H46" s="64">
        <v>0</v>
      </c>
      <c r="I46" s="64">
        <v>0</v>
      </c>
      <c r="J46" s="64">
        <v>0</v>
      </c>
      <c r="K46" s="62">
        <f>SUM(E46:J46)</f>
        <v>1727.2</v>
      </c>
    </row>
    <row r="47" spans="1:11" ht="15.75" thickBot="1">
      <c r="A47" s="25" t="s">
        <v>21</v>
      </c>
      <c r="B47" s="20" t="s">
        <v>17</v>
      </c>
      <c r="C47" s="20" t="s">
        <v>22</v>
      </c>
      <c r="D47" s="4" t="s">
        <v>11</v>
      </c>
      <c r="E47" s="16">
        <f t="shared" ref="E47:J47" si="11">E48+E49+E50+E51</f>
        <v>82.6</v>
      </c>
      <c r="F47" s="16">
        <f t="shared" si="11"/>
        <v>82.6</v>
      </c>
      <c r="G47" s="53">
        <f t="shared" si="11"/>
        <v>80.599999999999994</v>
      </c>
      <c r="H47" s="53">
        <f t="shared" si="11"/>
        <v>80.599999999999994</v>
      </c>
      <c r="I47" s="53">
        <f t="shared" si="11"/>
        <v>80.599999999999994</v>
      </c>
      <c r="J47" s="53">
        <f t="shared" si="11"/>
        <v>80.599999999999994</v>
      </c>
      <c r="K47" s="53">
        <f>SUM(E47:J47)</f>
        <v>487.6</v>
      </c>
    </row>
    <row r="48" spans="1:11" ht="23.25" thickBot="1">
      <c r="A48" s="25"/>
      <c r="B48" s="20"/>
      <c r="C48" s="20"/>
      <c r="D48" s="4" t="s">
        <v>12</v>
      </c>
      <c r="E48" s="17">
        <v>0</v>
      </c>
      <c r="F48" s="17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</row>
    <row r="49" spans="1:11" ht="23.25" thickBot="1">
      <c r="A49" s="25"/>
      <c r="B49" s="20"/>
      <c r="C49" s="20"/>
      <c r="D49" s="4" t="s">
        <v>13</v>
      </c>
      <c r="E49" s="17">
        <v>0</v>
      </c>
      <c r="F49" s="17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</row>
    <row r="50" spans="1:11" ht="27.75" customHeight="1" thickBot="1">
      <c r="A50" s="25"/>
      <c r="B50" s="20"/>
      <c r="C50" s="20"/>
      <c r="D50" s="4" t="s">
        <v>14</v>
      </c>
      <c r="E50" s="17">
        <v>0</v>
      </c>
      <c r="F50" s="17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</row>
    <row r="51" spans="1:11" ht="94.5" customHeight="1" thickBot="1">
      <c r="A51" s="26"/>
      <c r="B51" s="29"/>
      <c r="C51" s="29"/>
      <c r="D51" s="4" t="s">
        <v>15</v>
      </c>
      <c r="E51" s="17">
        <f t="shared" ref="E51:J51" si="12">E56+E61+E71+E66</f>
        <v>82.6</v>
      </c>
      <c r="F51" s="17">
        <f t="shared" si="12"/>
        <v>82.6</v>
      </c>
      <c r="G51" s="54">
        <f t="shared" si="12"/>
        <v>80.599999999999994</v>
      </c>
      <c r="H51" s="54">
        <f t="shared" si="12"/>
        <v>80.599999999999994</v>
      </c>
      <c r="I51" s="54">
        <f t="shared" si="12"/>
        <v>80.599999999999994</v>
      </c>
      <c r="J51" s="54">
        <f t="shared" si="12"/>
        <v>80.599999999999994</v>
      </c>
      <c r="K51" s="54">
        <f>SUM(E51:J51)</f>
        <v>487.6</v>
      </c>
    </row>
    <row r="52" spans="1:11" ht="15.75" thickBot="1">
      <c r="A52" s="24">
        <v>1</v>
      </c>
      <c r="B52" s="19" t="s">
        <v>19</v>
      </c>
      <c r="C52" s="19" t="s">
        <v>37</v>
      </c>
      <c r="D52" s="4" t="s">
        <v>11</v>
      </c>
      <c r="E52" s="16">
        <v>40</v>
      </c>
      <c r="F52" s="16">
        <v>40</v>
      </c>
      <c r="G52" s="53">
        <v>40</v>
      </c>
      <c r="H52" s="53">
        <v>40</v>
      </c>
      <c r="I52" s="53">
        <v>40</v>
      </c>
      <c r="J52" s="53">
        <v>40</v>
      </c>
      <c r="K52" s="53">
        <f>SUM(E52:J52)</f>
        <v>240</v>
      </c>
    </row>
    <row r="53" spans="1:11" ht="30" customHeight="1" thickBot="1">
      <c r="A53" s="25"/>
      <c r="B53" s="20"/>
      <c r="C53" s="20"/>
      <c r="D53" s="4" t="s">
        <v>12</v>
      </c>
      <c r="E53" s="17">
        <v>0</v>
      </c>
      <c r="F53" s="17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</row>
    <row r="54" spans="1:11" ht="23.25" thickBot="1">
      <c r="A54" s="25"/>
      <c r="B54" s="20"/>
      <c r="C54" s="20"/>
      <c r="D54" s="4" t="s">
        <v>13</v>
      </c>
      <c r="E54" s="17">
        <v>0</v>
      </c>
      <c r="F54" s="17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</row>
    <row r="55" spans="1:11" ht="28.5" customHeight="1" thickBot="1">
      <c r="A55" s="25"/>
      <c r="B55" s="20"/>
      <c r="C55" s="20"/>
      <c r="D55" s="4" t="s">
        <v>14</v>
      </c>
      <c r="E55" s="17">
        <v>0</v>
      </c>
      <c r="F55" s="17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</row>
    <row r="56" spans="1:11" ht="40.5" customHeight="1" thickBot="1">
      <c r="A56" s="26"/>
      <c r="B56" s="29"/>
      <c r="C56" s="29"/>
      <c r="D56" s="4" t="s">
        <v>15</v>
      </c>
      <c r="E56" s="17">
        <v>40</v>
      </c>
      <c r="F56" s="17">
        <v>40</v>
      </c>
      <c r="G56" s="54">
        <v>40</v>
      </c>
      <c r="H56" s="54">
        <v>40</v>
      </c>
      <c r="I56" s="54">
        <v>40</v>
      </c>
      <c r="J56" s="54">
        <v>40</v>
      </c>
      <c r="K56" s="54">
        <f>SUM(E56:J56)</f>
        <v>240</v>
      </c>
    </row>
    <row r="57" spans="1:11" ht="11.25" customHeight="1" thickBot="1">
      <c r="A57" s="24">
        <v>2</v>
      </c>
      <c r="B57" s="19" t="s">
        <v>19</v>
      </c>
      <c r="C57" s="19" t="s">
        <v>23</v>
      </c>
      <c r="D57" s="4" t="s">
        <v>11</v>
      </c>
      <c r="E57" s="16">
        <v>40</v>
      </c>
      <c r="F57" s="16">
        <v>40</v>
      </c>
      <c r="G57" s="53">
        <v>40</v>
      </c>
      <c r="H57" s="53">
        <v>40</v>
      </c>
      <c r="I57" s="53">
        <v>40</v>
      </c>
      <c r="J57" s="53">
        <v>40</v>
      </c>
      <c r="K57" s="53">
        <f>SUM(E57:J57)</f>
        <v>240</v>
      </c>
    </row>
    <row r="58" spans="1:11" ht="26.25" customHeight="1" thickBot="1">
      <c r="A58" s="25"/>
      <c r="B58" s="20"/>
      <c r="C58" s="20"/>
      <c r="D58" s="4" t="s">
        <v>12</v>
      </c>
      <c r="E58" s="17">
        <v>0</v>
      </c>
      <c r="F58" s="17"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</row>
    <row r="59" spans="1:11" ht="27" customHeight="1" thickBot="1">
      <c r="A59" s="25"/>
      <c r="B59" s="20"/>
      <c r="C59" s="20"/>
      <c r="D59" s="4" t="s">
        <v>13</v>
      </c>
      <c r="E59" s="17">
        <v>0</v>
      </c>
      <c r="F59" s="17"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</row>
    <row r="60" spans="1:11" ht="15" customHeight="1" thickBot="1">
      <c r="A60" s="25"/>
      <c r="B60" s="20"/>
      <c r="C60" s="20"/>
      <c r="D60" s="4" t="s">
        <v>14</v>
      </c>
      <c r="E60" s="17">
        <v>0</v>
      </c>
      <c r="F60" s="17">
        <v>0</v>
      </c>
      <c r="G60" s="54">
        <v>0</v>
      </c>
      <c r="H60" s="54">
        <v>0</v>
      </c>
      <c r="I60" s="54">
        <v>0</v>
      </c>
      <c r="J60" s="54">
        <v>0</v>
      </c>
      <c r="K60" s="54">
        <v>0</v>
      </c>
    </row>
    <row r="61" spans="1:11" ht="35.25" customHeight="1" thickBot="1">
      <c r="A61" s="26"/>
      <c r="B61" s="29"/>
      <c r="C61" s="29"/>
      <c r="D61" s="4" t="s">
        <v>15</v>
      </c>
      <c r="E61" s="17">
        <v>40</v>
      </c>
      <c r="F61" s="17">
        <v>40</v>
      </c>
      <c r="G61" s="54">
        <v>40</v>
      </c>
      <c r="H61" s="54">
        <v>40</v>
      </c>
      <c r="I61" s="54">
        <v>40</v>
      </c>
      <c r="J61" s="54">
        <v>40</v>
      </c>
      <c r="K61" s="54">
        <f>SUM(E61:J61)</f>
        <v>240</v>
      </c>
    </row>
    <row r="62" spans="1:11" ht="12" customHeight="1" thickBot="1">
      <c r="A62" s="24">
        <v>3</v>
      </c>
      <c r="B62" s="19" t="s">
        <v>19</v>
      </c>
      <c r="C62" s="30" t="s">
        <v>33</v>
      </c>
      <c r="D62" s="4" t="s">
        <v>11</v>
      </c>
      <c r="E62" s="55">
        <f t="shared" ref="E62:J62" si="13">E63+E64+E65+E66</f>
        <v>0.6</v>
      </c>
      <c r="F62" s="55">
        <f t="shared" si="13"/>
        <v>0.6</v>
      </c>
      <c r="G62" s="56">
        <f t="shared" si="13"/>
        <v>0.6</v>
      </c>
      <c r="H62" s="56">
        <f t="shared" si="13"/>
        <v>0.6</v>
      </c>
      <c r="I62" s="56">
        <f t="shared" si="13"/>
        <v>0.6</v>
      </c>
      <c r="J62" s="56">
        <f t="shared" si="13"/>
        <v>0.6</v>
      </c>
      <c r="K62" s="56">
        <f>SUM(E62:J62)</f>
        <v>3.6</v>
      </c>
    </row>
    <row r="63" spans="1:11" ht="25.5" customHeight="1" thickBot="1">
      <c r="A63" s="25"/>
      <c r="B63" s="20"/>
      <c r="C63" s="31"/>
      <c r="D63" s="4" t="s">
        <v>12</v>
      </c>
      <c r="E63" s="17">
        <v>0</v>
      </c>
      <c r="F63" s="17">
        <v>0</v>
      </c>
      <c r="G63" s="54">
        <v>0</v>
      </c>
      <c r="H63" s="54">
        <v>0</v>
      </c>
      <c r="I63" s="54">
        <v>0</v>
      </c>
      <c r="J63" s="54">
        <v>0</v>
      </c>
      <c r="K63" s="54">
        <f>SUM(E63:J63)</f>
        <v>0</v>
      </c>
    </row>
    <row r="64" spans="1:11" ht="22.5" customHeight="1" thickBot="1">
      <c r="A64" s="25"/>
      <c r="B64" s="20"/>
      <c r="C64" s="31"/>
      <c r="D64" s="4" t="s">
        <v>13</v>
      </c>
      <c r="E64" s="17">
        <v>0</v>
      </c>
      <c r="F64" s="17">
        <v>0</v>
      </c>
      <c r="G64" s="54">
        <v>0</v>
      </c>
      <c r="H64" s="54">
        <v>0</v>
      </c>
      <c r="I64" s="54">
        <v>0</v>
      </c>
      <c r="J64" s="54">
        <v>0</v>
      </c>
      <c r="K64" s="54">
        <f>SUM(E64:J64)</f>
        <v>0</v>
      </c>
    </row>
    <row r="65" spans="1:11" ht="23.25" customHeight="1" thickBot="1">
      <c r="A65" s="25"/>
      <c r="B65" s="20"/>
      <c r="C65" s="31"/>
      <c r="D65" s="4" t="s">
        <v>14</v>
      </c>
      <c r="E65" s="17">
        <v>0</v>
      </c>
      <c r="F65" s="17">
        <v>0</v>
      </c>
      <c r="G65" s="54">
        <v>0</v>
      </c>
      <c r="H65" s="54">
        <v>0</v>
      </c>
      <c r="I65" s="54">
        <v>0</v>
      </c>
      <c r="J65" s="54">
        <v>0</v>
      </c>
      <c r="K65" s="54">
        <f>SUM(E65:J65)</f>
        <v>0</v>
      </c>
    </row>
    <row r="66" spans="1:11" ht="35.25" customHeight="1" thickBot="1">
      <c r="A66" s="26"/>
      <c r="B66" s="29"/>
      <c r="C66" s="32"/>
      <c r="D66" s="4" t="s">
        <v>15</v>
      </c>
      <c r="E66" s="17">
        <v>0.6</v>
      </c>
      <c r="F66" s="17">
        <v>0.6</v>
      </c>
      <c r="G66" s="54">
        <v>0.6</v>
      </c>
      <c r="H66" s="54">
        <v>0.6</v>
      </c>
      <c r="I66" s="54">
        <v>0.6</v>
      </c>
      <c r="J66" s="54">
        <v>0.6</v>
      </c>
      <c r="K66" s="54">
        <f>SUM(E66:J66)</f>
        <v>3.6</v>
      </c>
    </row>
    <row r="67" spans="1:11" ht="22.5" customHeight="1" thickBot="1">
      <c r="A67" s="24">
        <v>4</v>
      </c>
      <c r="B67" s="19" t="s">
        <v>19</v>
      </c>
      <c r="C67" s="19" t="s">
        <v>32</v>
      </c>
      <c r="D67" s="4" t="s">
        <v>11</v>
      </c>
      <c r="E67" s="16">
        <f t="shared" ref="E67:K67" si="14">E68+E69+E70+E71</f>
        <v>2</v>
      </c>
      <c r="F67" s="16">
        <f t="shared" si="14"/>
        <v>2</v>
      </c>
      <c r="G67" s="53">
        <f t="shared" si="14"/>
        <v>0</v>
      </c>
      <c r="H67" s="53">
        <f t="shared" si="14"/>
        <v>0</v>
      </c>
      <c r="I67" s="53">
        <f t="shared" si="14"/>
        <v>0</v>
      </c>
      <c r="J67" s="53">
        <f t="shared" si="14"/>
        <v>0</v>
      </c>
      <c r="K67" s="53">
        <f t="shared" si="14"/>
        <v>4</v>
      </c>
    </row>
    <row r="68" spans="1:11" ht="23.25" thickBot="1">
      <c r="A68" s="25"/>
      <c r="B68" s="20"/>
      <c r="C68" s="20"/>
      <c r="D68" s="4" t="s">
        <v>12</v>
      </c>
      <c r="E68" s="17">
        <v>0</v>
      </c>
      <c r="F68" s="17">
        <v>0</v>
      </c>
      <c r="G68" s="54">
        <v>0</v>
      </c>
      <c r="H68" s="54">
        <v>0</v>
      </c>
      <c r="I68" s="54">
        <v>0</v>
      </c>
      <c r="J68" s="54">
        <v>0</v>
      </c>
      <c r="K68" s="54">
        <f>SUM(E68:J68)</f>
        <v>0</v>
      </c>
    </row>
    <row r="69" spans="1:11" ht="23.25" thickBot="1">
      <c r="A69" s="25"/>
      <c r="B69" s="20"/>
      <c r="C69" s="20"/>
      <c r="D69" s="4" t="s">
        <v>13</v>
      </c>
      <c r="E69" s="17">
        <v>0</v>
      </c>
      <c r="F69" s="17">
        <v>0</v>
      </c>
      <c r="G69" s="54">
        <v>0</v>
      </c>
      <c r="H69" s="54">
        <v>0</v>
      </c>
      <c r="I69" s="54">
        <v>0</v>
      </c>
      <c r="J69" s="54">
        <v>0</v>
      </c>
      <c r="K69" s="54">
        <f>SUM(E69:J69)</f>
        <v>0</v>
      </c>
    </row>
    <row r="70" spans="1:11" ht="21.75" customHeight="1" thickBot="1">
      <c r="A70" s="25"/>
      <c r="B70" s="20"/>
      <c r="C70" s="20"/>
      <c r="D70" s="4" t="s">
        <v>14</v>
      </c>
      <c r="E70" s="17">
        <v>0</v>
      </c>
      <c r="F70" s="17">
        <v>0</v>
      </c>
      <c r="G70" s="54">
        <v>0</v>
      </c>
      <c r="H70" s="54">
        <v>0</v>
      </c>
      <c r="I70" s="54">
        <v>0</v>
      </c>
      <c r="J70" s="54">
        <v>0</v>
      </c>
      <c r="K70" s="54">
        <f>SUM(E70:J70)</f>
        <v>0</v>
      </c>
    </row>
    <row r="71" spans="1:11" ht="34.5" thickBot="1">
      <c r="A71" s="26"/>
      <c r="B71" s="29"/>
      <c r="C71" s="29"/>
      <c r="D71" s="4" t="s">
        <v>15</v>
      </c>
      <c r="E71" s="17">
        <v>2</v>
      </c>
      <c r="F71" s="17">
        <v>2</v>
      </c>
      <c r="G71" s="54">
        <v>0</v>
      </c>
      <c r="H71" s="54">
        <v>0</v>
      </c>
      <c r="I71" s="54">
        <v>0</v>
      </c>
      <c r="J71" s="54">
        <v>0</v>
      </c>
      <c r="K71" s="54">
        <f>SUM(E71:J71)</f>
        <v>4</v>
      </c>
    </row>
    <row r="72" spans="1:11" ht="15.75" thickBot="1">
      <c r="A72" s="24" t="s">
        <v>24</v>
      </c>
      <c r="B72" s="19"/>
      <c r="C72" s="19" t="s">
        <v>25</v>
      </c>
      <c r="D72" s="4" t="s">
        <v>11</v>
      </c>
      <c r="E72" s="16">
        <f t="shared" ref="E72:J72" si="15">E73+E74+E75+E76+E77</f>
        <v>1225</v>
      </c>
      <c r="F72" s="16">
        <f t="shared" si="15"/>
        <v>1225</v>
      </c>
      <c r="G72" s="53">
        <f t="shared" si="15"/>
        <v>725</v>
      </c>
      <c r="H72" s="53">
        <f t="shared" si="15"/>
        <v>725</v>
      </c>
      <c r="I72" s="53">
        <f t="shared" si="15"/>
        <v>725</v>
      </c>
      <c r="J72" s="53">
        <f t="shared" si="15"/>
        <v>725</v>
      </c>
      <c r="K72" s="53">
        <f>SUM(E72:J72)</f>
        <v>5350</v>
      </c>
    </row>
    <row r="73" spans="1:11" ht="23.25" thickBot="1">
      <c r="A73" s="25"/>
      <c r="B73" s="20"/>
      <c r="C73" s="20"/>
      <c r="D73" s="4" t="s">
        <v>12</v>
      </c>
      <c r="E73" s="17">
        <v>0</v>
      </c>
      <c r="F73" s="17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</row>
    <row r="74" spans="1:11" ht="23.25" thickBot="1">
      <c r="A74" s="25"/>
      <c r="B74" s="20"/>
      <c r="C74" s="20"/>
      <c r="D74" s="4" t="s">
        <v>13</v>
      </c>
      <c r="E74" s="17">
        <v>0</v>
      </c>
      <c r="F74" s="17">
        <v>0</v>
      </c>
      <c r="G74" s="54">
        <v>0</v>
      </c>
      <c r="H74" s="54">
        <v>0</v>
      </c>
      <c r="I74" s="54">
        <v>0</v>
      </c>
      <c r="J74" s="54">
        <v>0</v>
      </c>
      <c r="K74" s="54">
        <f>SUM(E74:J74)</f>
        <v>0</v>
      </c>
    </row>
    <row r="75" spans="1:11" ht="24" customHeight="1" thickBot="1">
      <c r="A75" s="25"/>
      <c r="B75" s="20"/>
      <c r="C75" s="20"/>
      <c r="D75" s="4" t="s">
        <v>14</v>
      </c>
      <c r="E75" s="17">
        <f>E81+E86</f>
        <v>1225</v>
      </c>
      <c r="F75" s="17">
        <f t="shared" ref="F75:J75" si="16">F81+F86</f>
        <v>1225</v>
      </c>
      <c r="G75" s="17">
        <f t="shared" si="16"/>
        <v>725</v>
      </c>
      <c r="H75" s="17">
        <f t="shared" si="16"/>
        <v>725</v>
      </c>
      <c r="I75" s="17">
        <f t="shared" si="16"/>
        <v>725</v>
      </c>
      <c r="J75" s="17">
        <f t="shared" si="16"/>
        <v>725</v>
      </c>
      <c r="K75" s="54">
        <f>SUM(E75:J75)</f>
        <v>5350</v>
      </c>
    </row>
    <row r="76" spans="1:11" ht="34.5" thickBot="1">
      <c r="A76" s="25"/>
      <c r="B76" s="20"/>
      <c r="C76" s="20"/>
      <c r="D76" s="4" t="s">
        <v>15</v>
      </c>
      <c r="E76" s="17">
        <v>0</v>
      </c>
      <c r="F76" s="17">
        <v>0</v>
      </c>
      <c r="G76" s="54">
        <v>0</v>
      </c>
      <c r="H76" s="54">
        <v>0</v>
      </c>
      <c r="I76" s="54">
        <v>0</v>
      </c>
      <c r="J76" s="54">
        <v>0</v>
      </c>
      <c r="K76" s="54">
        <f>SUM(E76:J76)</f>
        <v>0</v>
      </c>
    </row>
    <row r="77" spans="1:11" ht="23.25" thickBot="1">
      <c r="A77" s="26"/>
      <c r="B77" s="29"/>
      <c r="C77" s="29"/>
      <c r="D77" s="4" t="s">
        <v>26</v>
      </c>
      <c r="E77" s="17">
        <v>0</v>
      </c>
      <c r="F77" s="17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</row>
    <row r="78" spans="1:11" ht="15.75" thickBot="1">
      <c r="A78" s="24">
        <v>1</v>
      </c>
      <c r="B78" s="19" t="s">
        <v>19</v>
      </c>
      <c r="C78" s="19" t="s">
        <v>31</v>
      </c>
      <c r="D78" s="4" t="s">
        <v>11</v>
      </c>
      <c r="E78" s="17">
        <f t="shared" ref="E78:J78" si="17">E79+E80+E81+E82</f>
        <v>1200</v>
      </c>
      <c r="F78" s="17">
        <f t="shared" si="17"/>
        <v>1200</v>
      </c>
      <c r="G78" s="54">
        <f t="shared" si="17"/>
        <v>700</v>
      </c>
      <c r="H78" s="54">
        <f t="shared" si="17"/>
        <v>700</v>
      </c>
      <c r="I78" s="54">
        <f t="shared" si="17"/>
        <v>700</v>
      </c>
      <c r="J78" s="54">
        <f t="shared" si="17"/>
        <v>700</v>
      </c>
      <c r="K78" s="54">
        <f>SUM(E78:J78)</f>
        <v>5200</v>
      </c>
    </row>
    <row r="79" spans="1:11" ht="29.25" customHeight="1" thickBot="1">
      <c r="A79" s="25"/>
      <c r="B79" s="20"/>
      <c r="C79" s="20"/>
      <c r="D79" s="4" t="s">
        <v>12</v>
      </c>
      <c r="E79" s="17">
        <v>0</v>
      </c>
      <c r="F79" s="17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</row>
    <row r="80" spans="1:11" ht="31.5" customHeight="1" thickBot="1">
      <c r="A80" s="25"/>
      <c r="B80" s="20"/>
      <c r="C80" s="20"/>
      <c r="D80" s="4" t="s">
        <v>13</v>
      </c>
      <c r="E80" s="17">
        <v>0</v>
      </c>
      <c r="F80" s="17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</row>
    <row r="81" spans="1:11" ht="27.75" customHeight="1" thickBot="1">
      <c r="A81" s="25"/>
      <c r="B81" s="20"/>
      <c r="C81" s="20"/>
      <c r="D81" s="4" t="s">
        <v>14</v>
      </c>
      <c r="E81" s="17">
        <v>1200</v>
      </c>
      <c r="F81" s="17">
        <v>1200</v>
      </c>
      <c r="G81" s="54">
        <v>700</v>
      </c>
      <c r="H81" s="54">
        <v>700</v>
      </c>
      <c r="I81" s="54">
        <v>700</v>
      </c>
      <c r="J81" s="54">
        <v>700</v>
      </c>
      <c r="K81" s="54">
        <f>SUM(E81:J81)</f>
        <v>5200</v>
      </c>
    </row>
    <row r="82" spans="1:11" ht="34.5" thickBot="1">
      <c r="A82" s="25"/>
      <c r="B82" s="20"/>
      <c r="C82" s="20"/>
      <c r="D82" s="9" t="s">
        <v>15</v>
      </c>
      <c r="E82" s="17">
        <v>0</v>
      </c>
      <c r="F82" s="17">
        <v>0</v>
      </c>
      <c r="G82" s="54">
        <v>0</v>
      </c>
      <c r="H82" s="54">
        <v>0</v>
      </c>
      <c r="I82" s="54">
        <v>0</v>
      </c>
      <c r="J82" s="54">
        <v>0</v>
      </c>
      <c r="K82" s="65">
        <v>0</v>
      </c>
    </row>
    <row r="83" spans="1:11" ht="15.75" thickBot="1">
      <c r="A83" s="40">
        <v>3</v>
      </c>
      <c r="B83" s="44" t="s">
        <v>19</v>
      </c>
      <c r="C83" s="21" t="s">
        <v>36</v>
      </c>
      <c r="D83" s="5" t="s">
        <v>11</v>
      </c>
      <c r="E83" s="69">
        <f t="shared" ref="E83:J83" si="18">E84+E85+E86+E87</f>
        <v>25</v>
      </c>
      <c r="F83" s="69">
        <f t="shared" si="18"/>
        <v>25</v>
      </c>
      <c r="G83" s="70">
        <f t="shared" si="18"/>
        <v>25</v>
      </c>
      <c r="H83" s="70">
        <f t="shared" si="18"/>
        <v>25</v>
      </c>
      <c r="I83" s="70">
        <f t="shared" si="18"/>
        <v>25</v>
      </c>
      <c r="J83" s="70">
        <f t="shared" si="18"/>
        <v>25</v>
      </c>
      <c r="K83" s="68">
        <f>SUM(E83:J83)</f>
        <v>150</v>
      </c>
    </row>
    <row r="84" spans="1:11" ht="23.25" thickBot="1">
      <c r="A84" s="41"/>
      <c r="B84" s="20"/>
      <c r="C84" s="22"/>
      <c r="D84" s="6" t="s">
        <v>12</v>
      </c>
      <c r="E84" s="69">
        <v>0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7">
        <f>SUM(E84:J84)</f>
        <v>0</v>
      </c>
    </row>
    <row r="85" spans="1:11" ht="23.25" thickBot="1">
      <c r="A85" s="41"/>
      <c r="B85" s="20"/>
      <c r="C85" s="22"/>
      <c r="D85" s="6" t="s">
        <v>13</v>
      </c>
      <c r="E85" s="69">
        <v>0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71">
        <f>SUM(E85:J85)</f>
        <v>0</v>
      </c>
    </row>
    <row r="86" spans="1:11" ht="24" customHeight="1" thickBot="1">
      <c r="A86" s="41"/>
      <c r="B86" s="20"/>
      <c r="C86" s="22"/>
      <c r="D86" s="7" t="s">
        <v>14</v>
      </c>
      <c r="E86" s="69">
        <v>25</v>
      </c>
      <c r="F86" s="69">
        <v>25</v>
      </c>
      <c r="G86" s="70">
        <v>25</v>
      </c>
      <c r="H86" s="70">
        <v>25</v>
      </c>
      <c r="I86" s="70">
        <v>25</v>
      </c>
      <c r="J86" s="70">
        <v>25</v>
      </c>
      <c r="K86" s="67">
        <f>SUM(E86:J86)</f>
        <v>150</v>
      </c>
    </row>
    <row r="87" spans="1:11" ht="63.75" customHeight="1" thickBot="1">
      <c r="A87" s="43"/>
      <c r="B87" s="45"/>
      <c r="C87" s="23"/>
      <c r="D87" s="8" t="s">
        <v>15</v>
      </c>
      <c r="E87" s="66">
        <v>0</v>
      </c>
      <c r="F87" s="66">
        <v>0</v>
      </c>
      <c r="G87" s="72">
        <v>0</v>
      </c>
      <c r="H87" s="72">
        <v>0</v>
      </c>
      <c r="I87" s="72">
        <v>0</v>
      </c>
      <c r="J87" s="72">
        <v>0</v>
      </c>
      <c r="K87" s="73">
        <f>SUM(E87:J87)</f>
        <v>0</v>
      </c>
    </row>
  </sheetData>
  <mergeCells count="53">
    <mergeCell ref="E6:K6"/>
    <mergeCell ref="H4:K4"/>
    <mergeCell ref="H2:K2"/>
    <mergeCell ref="A72:A77"/>
    <mergeCell ref="B72:B77"/>
    <mergeCell ref="C72:C77"/>
    <mergeCell ref="B57:B61"/>
    <mergeCell ref="C57:C61"/>
    <mergeCell ref="A62:A66"/>
    <mergeCell ref="A52:A56"/>
    <mergeCell ref="A57:A61"/>
    <mergeCell ref="B52:B56"/>
    <mergeCell ref="B62:B66"/>
    <mergeCell ref="C62:C66"/>
    <mergeCell ref="C8:C12"/>
    <mergeCell ref="A38:A42"/>
    <mergeCell ref="B38:B42"/>
    <mergeCell ref="C38:C42"/>
    <mergeCell ref="A33:A37"/>
    <mergeCell ref="B18:B22"/>
    <mergeCell ref="C18:C22"/>
    <mergeCell ref="B8:B12"/>
    <mergeCell ref="A67:A71"/>
    <mergeCell ref="B67:B71"/>
    <mergeCell ref="C67:C71"/>
    <mergeCell ref="B28:B32"/>
    <mergeCell ref="C28:C32"/>
    <mergeCell ref="A5:K5"/>
    <mergeCell ref="A23:A27"/>
    <mergeCell ref="B23:B27"/>
    <mergeCell ref="C23:C27"/>
    <mergeCell ref="A28:A32"/>
    <mergeCell ref="D6:D7"/>
    <mergeCell ref="A13:A17"/>
    <mergeCell ref="B13:B17"/>
    <mergeCell ref="C13:C17"/>
    <mergeCell ref="A18:A22"/>
    <mergeCell ref="A6:A7"/>
    <mergeCell ref="C6:C7"/>
    <mergeCell ref="A8:A12"/>
    <mergeCell ref="A78:A82"/>
    <mergeCell ref="B78:B82"/>
    <mergeCell ref="C78:C82"/>
    <mergeCell ref="A47:A51"/>
    <mergeCell ref="B47:B51"/>
    <mergeCell ref="C47:C51"/>
    <mergeCell ref="C52:C56"/>
    <mergeCell ref="B33:B37"/>
    <mergeCell ref="C33:C37"/>
    <mergeCell ref="B6:B7"/>
    <mergeCell ref="A83:A87"/>
    <mergeCell ref="B83:B87"/>
    <mergeCell ref="C83:C8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2024-08-22T13:44:27Z</cp:lastPrinted>
  <dcterms:created xsi:type="dcterms:W3CDTF">2020-10-13T10:16:43Z</dcterms:created>
  <dcterms:modified xsi:type="dcterms:W3CDTF">2024-08-22T13:46:31Z</dcterms:modified>
</cp:coreProperties>
</file>